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0360" windowHeight="20760"/>
  </bookViews>
  <sheets>
    <sheet name="Problem" sheetId="19" r:id="rId1"/>
  </sheets>
  <definedNames>
    <definedName name="eighth">Problem!$D$47:$D$51</definedName>
    <definedName name="fifth">Problem!$D$41:$D$45</definedName>
    <definedName name="first">Problem!$B$34:$B$38</definedName>
    <definedName name="fourth">Problem!$E$34:$E$38</definedName>
    <definedName name="ninth">Problem!$B$53:$B$57</definedName>
    <definedName name="second">Problem!$B$41:$B$45</definedName>
    <definedName name="seventh">Problem!$B$47:$B$51</definedName>
    <definedName name="sixth">Problem!$E$41:$E$45</definedName>
    <definedName name="tenth">Problem!$D$53:$D$57</definedName>
    <definedName name="third">Problem!$D$34:$D$38</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D25" i="19"/>
  <c r="B20"/>
  <c r="B19"/>
  <c r="B15"/>
  <c r="B14"/>
  <c r="B10"/>
  <c r="B9"/>
  <c r="B8"/>
  <c r="B7"/>
  <c r="B6"/>
  <c r="B5"/>
  <c r="F14"/>
  <c r="D16"/>
  <c r="D21"/>
  <c r="D11"/>
  <c r="D23"/>
  <c r="D27"/>
</calcChain>
</file>

<file path=xl/sharedStrings.xml><?xml version="1.0" encoding="utf-8"?>
<sst xmlns="http://schemas.openxmlformats.org/spreadsheetml/2006/main" count="65" uniqueCount="24">
  <si>
    <t xml:space="preserve"> </t>
  </si>
  <si>
    <t>ACE COMPANY
Statement of Cash Flows
For the Year Ending December 31, 20XX</t>
  </si>
  <si>
    <t>Operating activities</t>
  </si>
  <si>
    <t>Cash provided by operating activities</t>
  </si>
  <si>
    <t>Investing activities</t>
  </si>
  <si>
    <t>Cash provided by investing activities</t>
  </si>
  <si>
    <t>Increase/decrease in cash</t>
  </si>
  <si>
    <t>Cash, January 1</t>
  </si>
  <si>
    <t>Cash, December 31</t>
  </si>
  <si>
    <t>Cash received from customers</t>
  </si>
  <si>
    <t>Cash paid for wages</t>
  </si>
  <si>
    <t>Cash paid for rent</t>
  </si>
  <si>
    <t>Cash received from interest</t>
  </si>
  <si>
    <t>Cash paid for utilities</t>
  </si>
  <si>
    <t>Cash paid for supplies</t>
  </si>
  <si>
    <t>Financing activities</t>
  </si>
  <si>
    <t>Payment of dividends</t>
  </si>
  <si>
    <t>Proceeds from long-term loan</t>
  </si>
  <si>
    <t>Proceeds from sale of land</t>
  </si>
  <si>
    <t>Purchase of building</t>
  </si>
  <si>
    <t>Traded truck for building</t>
  </si>
  <si>
    <t>Traded trucks for building</t>
  </si>
  <si>
    <t>Issued capital stock</t>
  </si>
  <si>
    <t>Below is a shell framework for a statement of cash flows.  Click in each boxed cell  to bring up a unique selectable pick list for that cell.  Use the pick list's drop-down menu to select an appropriate item for inclusion at that location within the cash flow statement.  If you pick correctly, an amount will appear in the first dollar column.  If an amount does not appear, try again.
Once you have correctly completed an area of the statement, the subtotals for that section will turn green.  When you have completed the entire statement successfully, all amounts in the right-most column should be green.</t>
  </si>
</sst>
</file>

<file path=xl/styles.xml><?xml version="1.0" encoding="utf-8"?>
<styleSheet xmlns="http://schemas.openxmlformats.org/spreadsheetml/2006/main">
  <numFmts count="4">
    <numFmt numFmtId="42" formatCode="_(&quot;$&quot;* #,##0_);_(&quot;$&quot;* \(#,##0\);_(&quot;$&quot;* &quot;-&quot;_);_(@_)"/>
    <numFmt numFmtId="41" formatCode="_(* #,##0_);_(* \(#,##0\);_(* &quot;-&quot;_);_(@_)"/>
    <numFmt numFmtId="164" formatCode="_(* #,##0_);_(* \(#,##0\);_(* &quot;-&quot;_);_(@_)"/>
    <numFmt numFmtId="165" formatCode="[$-409]dd\-mmm\-yy;@"/>
  </numFmts>
  <fonts count="16">
    <font>
      <sz val="10"/>
      <name val="Arial"/>
    </font>
    <font>
      <sz val="10"/>
      <name val="Arial"/>
    </font>
    <font>
      <sz val="8"/>
      <name val="Arial"/>
      <family val="2"/>
    </font>
    <font>
      <sz val="12"/>
      <color indexed="12"/>
      <name val="Arial"/>
      <family val="2"/>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amily val="2"/>
    </font>
    <font>
      <sz val="12"/>
      <name val="Myriad Pro"/>
      <family val="2"/>
    </font>
    <font>
      <b/>
      <sz val="10"/>
      <name val="Myriad Web Pro"/>
    </font>
    <font>
      <b/>
      <sz val="12"/>
      <name val="Myriad Web Pro"/>
    </font>
    <font>
      <b/>
      <u val="doubleAccounting"/>
      <sz val="10"/>
      <name val="Myriad Web Pro"/>
    </font>
    <font>
      <b/>
      <u val="singleAccounting"/>
      <sz val="10"/>
      <name val="Myriad Web Pro"/>
    </font>
    <font>
      <sz val="12"/>
      <name val="Myriad Web Pro"/>
    </font>
  </fonts>
  <fills count="14">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rgb="FFDCE6F1"/>
        <bgColor indexed="64"/>
      </patternFill>
    </fill>
    <fill>
      <patternFill patternType="solid">
        <fgColor indexed="31"/>
        <bgColor indexed="64"/>
      </patternFill>
    </fill>
  </fills>
  <borders count="10">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style="medium">
        <color indexed="64"/>
      </left>
      <right style="medium">
        <color indexed="64"/>
      </right>
      <top style="medium">
        <color indexed="64"/>
      </top>
      <bottom style="medium">
        <color indexed="64"/>
      </bottom>
      <diagonal/>
    </border>
  </borders>
  <cellStyleXfs count="23">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5" fontId="10" fillId="6" borderId="5" applyNumberFormat="0" applyFont="0" applyFill="0" applyAlignment="0">
      <alignment horizontal="left" vertical="center" wrapText="1"/>
    </xf>
    <xf numFmtId="165" fontId="4" fillId="0" borderId="5" applyNumberFormat="0" applyFont="0" applyFill="0" applyAlignment="0">
      <alignment horizontal="center" vertical="center" wrapText="1"/>
    </xf>
    <xf numFmtId="165"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5"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cellStyleXfs>
  <cellXfs count="53">
    <xf numFmtId="0" fontId="0" fillId="0" borderId="0" xfId="0"/>
    <xf numFmtId="0" fontId="4" fillId="0" borderId="0" xfId="0" applyFont="1"/>
    <xf numFmtId="0" fontId="4" fillId="11" borderId="0" xfId="0" applyFont="1" applyFill="1"/>
    <xf numFmtId="0" fontId="4" fillId="11" borderId="0" xfId="0" applyFont="1" applyFill="1" applyAlignment="1">
      <alignment vertical="top"/>
    </xf>
    <xf numFmtId="0" fontId="4" fillId="11" borderId="0" xfId="0" applyFont="1" applyFill="1" applyAlignment="1">
      <alignment vertical="center"/>
    </xf>
    <xf numFmtId="0" fontId="4" fillId="0" borderId="0" xfId="0" applyFont="1" applyProtection="1"/>
    <xf numFmtId="0" fontId="4" fillId="0" borderId="0" xfId="0" applyFont="1" applyProtection="1">
      <protection hidden="1"/>
    </xf>
    <xf numFmtId="0" fontId="12" fillId="0" borderId="0" xfId="0" applyFont="1" applyAlignment="1" applyProtection="1">
      <alignment horizontal="left" vertical="center" wrapText="1"/>
      <protection hidden="1"/>
    </xf>
    <xf numFmtId="37" fontId="12" fillId="0" borderId="0" xfId="18" applyNumberFormat="1" applyFont="1" applyFill="1" applyBorder="1" applyAlignment="1">
      <alignment horizontal="center" vertical="center" wrapText="1"/>
    </xf>
    <xf numFmtId="0" fontId="4" fillId="0" borderId="0" xfId="0" applyFont="1" applyFill="1"/>
    <xf numFmtId="0" fontId="4" fillId="0" borderId="0" xfId="0" applyFont="1" applyFill="1" applyAlignment="1">
      <alignment vertical="top"/>
    </xf>
    <xf numFmtId="0" fontId="4" fillId="0" borderId="0" xfId="0" applyFont="1" applyFill="1" applyAlignment="1">
      <alignment vertical="center"/>
    </xf>
    <xf numFmtId="0" fontId="11" fillId="0" borderId="0" xfId="0" applyFont="1" applyAlignment="1">
      <alignment vertical="center"/>
    </xf>
    <xf numFmtId="0" fontId="11" fillId="11" borderId="0" xfId="18" applyFont="1" applyFill="1" applyAlignment="1" applyProtection="1">
      <alignment horizontal="left" vertical="center" wrapText="1"/>
    </xf>
    <xf numFmtId="0" fontId="4" fillId="0" borderId="0" xfId="0" applyFont="1" applyFill="1" applyProtection="1"/>
    <xf numFmtId="0" fontId="4" fillId="0" borderId="0" xfId="0" applyFont="1" applyFill="1" applyAlignment="1" applyProtection="1">
      <alignment vertical="top"/>
    </xf>
    <xf numFmtId="0" fontId="4" fillId="0" borderId="0" xfId="0" applyFont="1" applyFill="1" applyAlignment="1" applyProtection="1">
      <alignment vertical="center"/>
    </xf>
    <xf numFmtId="0" fontId="12" fillId="0" borderId="0" xfId="0" applyFont="1" applyAlignment="1" applyProtection="1">
      <alignment horizontal="left" vertical="center" wrapText="1"/>
    </xf>
    <xf numFmtId="164" fontId="11" fillId="0" borderId="0" xfId="0" applyNumberFormat="1" applyFont="1" applyAlignment="1" applyProtection="1">
      <alignment horizontal="center" vertical="center"/>
    </xf>
    <xf numFmtId="42" fontId="11" fillId="11" borderId="0" xfId="18" applyNumberFormat="1" applyFont="1" applyFill="1" applyBorder="1" applyAlignment="1" applyProtection="1">
      <alignment horizontal="center" vertical="center"/>
    </xf>
    <xf numFmtId="164" fontId="11" fillId="11" borderId="0" xfId="18" applyNumberFormat="1" applyFont="1" applyFill="1" applyBorder="1" applyAlignment="1" applyProtection="1">
      <alignment horizontal="center" vertical="center"/>
    </xf>
    <xf numFmtId="42" fontId="13" fillId="11" borderId="0" xfId="18" applyNumberFormat="1" applyFont="1" applyFill="1" applyAlignment="1" applyProtection="1">
      <alignment horizontal="center" vertical="center"/>
    </xf>
    <xf numFmtId="42" fontId="11" fillId="0" borderId="0" xfId="18" applyNumberFormat="1" applyFont="1" applyFill="1" applyBorder="1" applyAlignment="1" applyProtection="1">
      <alignment horizontal="center" vertical="center"/>
    </xf>
    <xf numFmtId="164" fontId="14" fillId="11" borderId="0" xfId="18" applyNumberFormat="1" applyFont="1" applyFill="1" applyBorder="1" applyAlignment="1" applyProtection="1">
      <alignment horizontal="center" vertical="center"/>
    </xf>
    <xf numFmtId="42" fontId="14" fillId="0" borderId="0" xfId="18" applyNumberFormat="1" applyFont="1" applyFill="1" applyBorder="1" applyAlignment="1" applyProtection="1">
      <alignment horizontal="center" vertical="center"/>
    </xf>
    <xf numFmtId="0" fontId="4" fillId="0" borderId="0" xfId="0" applyFont="1" applyAlignment="1" applyProtection="1">
      <alignment horizontal="center" vertical="center"/>
    </xf>
    <xf numFmtId="42" fontId="13" fillId="0" borderId="0" xfId="18" applyNumberFormat="1" applyFont="1" applyFill="1" applyAlignment="1" applyProtection="1">
      <alignment horizontal="center" vertical="center"/>
    </xf>
    <xf numFmtId="0" fontId="4" fillId="12" borderId="0" xfId="0" applyFont="1" applyFill="1" applyAlignment="1" applyProtection="1">
      <alignment horizontal="center" vertical="center"/>
    </xf>
    <xf numFmtId="0" fontId="11" fillId="11" borderId="0" xfId="18" applyFont="1" applyFill="1" applyAlignment="1" applyProtection="1">
      <alignment horizontal="center" vertical="center"/>
    </xf>
    <xf numFmtId="37" fontId="11" fillId="11" borderId="0" xfId="18" applyNumberFormat="1" applyFont="1" applyFill="1" applyBorder="1" applyAlignment="1" applyProtection="1">
      <alignment horizontal="center" vertical="center"/>
    </xf>
    <xf numFmtId="164" fontId="11" fillId="0" borderId="0" xfId="18" applyNumberFormat="1" applyFont="1" applyFill="1" applyBorder="1" applyAlignment="1" applyProtection="1">
      <alignment horizontal="center" vertical="center"/>
    </xf>
    <xf numFmtId="164" fontId="14" fillId="0" borderId="0" xfId="18" applyNumberFormat="1" applyFont="1" applyFill="1" applyBorder="1" applyAlignment="1" applyProtection="1">
      <alignment horizontal="center" vertical="center"/>
    </xf>
    <xf numFmtId="0" fontId="12" fillId="0" borderId="0" xfId="0" applyFont="1" applyAlignment="1" applyProtection="1">
      <alignment vertical="center"/>
    </xf>
    <xf numFmtId="0" fontId="12" fillId="0" borderId="0" xfId="18" applyFont="1" applyFill="1" applyAlignment="1" applyProtection="1">
      <alignment horizontal="left" vertical="center" wrapText="1"/>
    </xf>
    <xf numFmtId="0" fontId="4" fillId="0" borderId="0" xfId="0" applyFont="1" applyAlignment="1" applyProtection="1">
      <alignment vertical="center"/>
    </xf>
    <xf numFmtId="0" fontId="11" fillId="0" borderId="0" xfId="0" applyFont="1" applyAlignment="1" applyProtection="1">
      <alignment horizontal="left" vertical="center" indent="4"/>
    </xf>
    <xf numFmtId="0" fontId="11" fillId="11" borderId="0" xfId="18" applyFont="1" applyFill="1" applyAlignment="1" applyProtection="1">
      <alignment horizontal="left" vertical="center" wrapText="1" indent="4"/>
    </xf>
    <xf numFmtId="0" fontId="12" fillId="12" borderId="0" xfId="0" applyFont="1" applyFill="1" applyAlignment="1" applyProtection="1">
      <alignment vertical="center"/>
    </xf>
    <xf numFmtId="0" fontId="12" fillId="11" borderId="0" xfId="18" applyFont="1" applyFill="1" applyAlignment="1" applyProtection="1">
      <alignment horizontal="left" vertical="center" wrapText="1"/>
    </xf>
    <xf numFmtId="37" fontId="11" fillId="0" borderId="0" xfId="18" applyNumberFormat="1" applyFont="1" applyFill="1" applyBorder="1" applyAlignment="1" applyProtection="1">
      <alignment horizontal="center" vertical="center"/>
    </xf>
    <xf numFmtId="0" fontId="11" fillId="0" borderId="0" xfId="0" applyFont="1" applyAlignment="1" applyProtection="1">
      <alignment horizontal="left" vertical="center" wrapText="1"/>
    </xf>
    <xf numFmtId="164" fontId="14" fillId="0" borderId="0" xfId="0" applyNumberFormat="1" applyFont="1" applyBorder="1" applyAlignment="1" applyProtection="1">
      <alignment horizontal="center" vertical="center"/>
    </xf>
    <xf numFmtId="164" fontId="14" fillId="11" borderId="0" xfId="18" applyNumberFormat="1" applyFont="1" applyFill="1" applyAlignment="1" applyProtection="1">
      <alignment horizontal="center" vertical="center"/>
    </xf>
    <xf numFmtId="37" fontId="11" fillId="0" borderId="0" xfId="18" applyNumberFormat="1" applyFont="1" applyFill="1" applyBorder="1" applyAlignment="1">
      <alignment horizontal="left" vertical="center" wrapText="1"/>
    </xf>
    <xf numFmtId="37" fontId="11" fillId="0" borderId="0" xfId="18" applyNumberFormat="1" applyFont="1" applyFill="1" applyBorder="1" applyAlignment="1">
      <alignment horizontal="left" vertical="center" wrapText="1" indent="2"/>
    </xf>
    <xf numFmtId="37" fontId="11" fillId="11" borderId="9" xfId="18" applyNumberFormat="1" applyFont="1" applyFill="1" applyBorder="1" applyAlignment="1" applyProtection="1">
      <alignment horizontal="left" vertical="center" indent="2"/>
      <protection locked="0"/>
    </xf>
    <xf numFmtId="37" fontId="11" fillId="0" borderId="9" xfId="18" applyNumberFormat="1" applyFont="1" applyFill="1" applyBorder="1" applyAlignment="1" applyProtection="1">
      <alignment horizontal="left" vertical="center" indent="2"/>
      <protection locked="0"/>
    </xf>
    <xf numFmtId="42" fontId="14" fillId="11" borderId="0" xfId="18" applyNumberFormat="1" applyFont="1" applyFill="1" applyBorder="1" applyAlignment="1" applyProtection="1">
      <alignment horizontal="center" vertical="center"/>
    </xf>
    <xf numFmtId="42" fontId="13" fillId="11" borderId="0" xfId="18" applyNumberFormat="1" applyFont="1" applyFill="1" applyBorder="1" applyAlignment="1" applyProtection="1">
      <alignment horizontal="center" vertical="center"/>
    </xf>
    <xf numFmtId="0" fontId="4" fillId="0" borderId="0" xfId="0" applyFont="1" applyFill="1" applyProtection="1">
      <protection hidden="1"/>
    </xf>
    <xf numFmtId="0" fontId="12" fillId="13" borderId="0" xfId="18" applyFont="1" applyFill="1" applyAlignment="1" applyProtection="1">
      <alignment horizontal="center" vertical="center" wrapText="1"/>
    </xf>
    <xf numFmtId="0" fontId="12" fillId="13" borderId="0" xfId="0" applyFont="1" applyFill="1" applyAlignment="1" applyProtection="1">
      <alignment horizontal="center" vertical="center" wrapText="1"/>
    </xf>
    <xf numFmtId="0" fontId="15" fillId="13" borderId="0" xfId="0" applyFont="1" applyFill="1" applyAlignment="1" applyProtection="1">
      <alignment horizontal="center" vertical="center"/>
    </xf>
  </cellXfs>
  <cellStyles count="23">
    <cellStyle name="bsbody" xfId="1"/>
    <cellStyle name="bsfoot" xfId="2"/>
    <cellStyle name="bshead" xfId="3"/>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7">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theme="4" tint="0.79998168889431442"/>
        </patternFill>
      </fill>
    </dxf>
  </dxfs>
  <tableStyles count="1" defaultTableStyle="TableStyleMedium9">
    <tableStyle name="Table Style 1" pivot="0" count="1">
      <tableStyleElement type="firstRow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DCE6F1"/>
      <color rgb="FFE6F0FB"/>
      <color rgb="FFFF0000"/>
      <color rgb="FFF97B2D"/>
      <color rgb="FF900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B99"/>
  <sheetViews>
    <sheetView tabSelected="1" zoomScale="88" workbookViewId="0">
      <selection activeCell="A5" sqref="A5"/>
    </sheetView>
  </sheetViews>
  <sheetFormatPr baseColWidth="10" defaultColWidth="8.83203125" defaultRowHeight="13"/>
  <cols>
    <col min="1" max="1" width="48.33203125" style="1" customWidth="1"/>
    <col min="2" max="2" width="16.6640625" style="1" customWidth="1"/>
    <col min="3" max="3" width="6.6640625" style="1" customWidth="1"/>
    <col min="4" max="4" width="16.5" style="1" customWidth="1"/>
    <col min="5" max="5" width="75.6640625" style="1" hidden="1" customWidth="1"/>
    <col min="6" max="6" width="34" style="1" hidden="1" customWidth="1"/>
    <col min="7" max="7" width="43" style="1" hidden="1" customWidth="1"/>
    <col min="8" max="11" width="8.83203125" style="1" hidden="1" customWidth="1"/>
    <col min="12" max="26" width="0" style="1" hidden="1" customWidth="1"/>
    <col min="27" max="80" width="8.83203125" style="9"/>
    <col min="81" max="16384" width="8.83203125" style="1"/>
  </cols>
  <sheetData>
    <row r="1" spans="1:80" s="2" customFormat="1" ht="171.75" customHeight="1">
      <c r="A1" s="50" t="s">
        <v>23</v>
      </c>
      <c r="B1" s="50"/>
      <c r="C1" s="50"/>
      <c r="D1" s="50"/>
      <c r="E1" s="14"/>
      <c r="F1" s="9"/>
      <c r="G1" s="9"/>
      <c r="H1" s="9"/>
      <c r="I1" s="9"/>
      <c r="J1" s="9"/>
      <c r="K1" s="9"/>
      <c r="L1" s="9"/>
      <c r="M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row>
    <row r="2" spans="1:80" ht="24" customHeight="1">
      <c r="A2" s="5"/>
      <c r="B2" s="5"/>
      <c r="C2" s="5"/>
      <c r="D2" s="5"/>
      <c r="E2" s="14"/>
      <c r="F2" s="9"/>
      <c r="G2" s="9"/>
      <c r="H2" s="9"/>
      <c r="I2" s="9"/>
      <c r="J2" s="9"/>
      <c r="K2" s="9"/>
      <c r="L2" s="9"/>
      <c r="M2" s="9"/>
    </row>
    <row r="3" spans="1:80" s="3" customFormat="1" ht="60" customHeight="1">
      <c r="A3" s="51" t="s">
        <v>1</v>
      </c>
      <c r="B3" s="52"/>
      <c r="C3" s="52"/>
      <c r="D3" s="52"/>
      <c r="E3" s="15"/>
      <c r="F3" s="10"/>
      <c r="G3" s="10"/>
      <c r="H3" s="10"/>
      <c r="I3" s="10"/>
      <c r="J3" s="10"/>
      <c r="K3" s="10"/>
      <c r="L3" s="10"/>
      <c r="M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row>
    <row r="4" spans="1:80" ht="24" customHeight="1" thickBot="1">
      <c r="A4" s="32" t="s">
        <v>2</v>
      </c>
      <c r="B4" s="25"/>
      <c r="C4" s="25"/>
      <c r="D4" s="25"/>
      <c r="E4" s="14"/>
      <c r="F4" s="9"/>
      <c r="G4" s="9"/>
      <c r="H4" s="9"/>
      <c r="I4" s="9"/>
      <c r="J4" s="9"/>
      <c r="K4" s="9"/>
      <c r="L4" s="9"/>
      <c r="M4" s="9"/>
    </row>
    <row r="5" spans="1:80" s="3" customFormat="1" ht="24" customHeight="1" thickBot="1">
      <c r="A5" s="45"/>
      <c r="B5" s="19" t="str">
        <f>IF(A5="Cash received from customers",950000,"-")</f>
        <v>-</v>
      </c>
      <c r="C5" s="29" t="s">
        <v>0</v>
      </c>
      <c r="D5" s="20"/>
      <c r="E5" s="15"/>
      <c r="F5" s="11"/>
      <c r="G5" s="10"/>
      <c r="H5" s="10"/>
      <c r="I5" s="10"/>
      <c r="J5" s="10"/>
      <c r="K5" s="10"/>
      <c r="L5" s="10"/>
      <c r="M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row>
    <row r="6" spans="1:80" ht="24" customHeight="1" thickBot="1">
      <c r="A6" s="46"/>
      <c r="B6" s="30" t="str">
        <f>IF(A6="Cash received from interest",25000,"-")</f>
        <v>-</v>
      </c>
      <c r="C6" s="25"/>
      <c r="D6" s="18"/>
      <c r="E6" s="14"/>
      <c r="F6" s="9"/>
      <c r="G6" s="9"/>
      <c r="H6" s="9"/>
      <c r="I6" s="9"/>
      <c r="J6" s="9"/>
      <c r="K6" s="9"/>
      <c r="L6" s="9"/>
    </row>
    <row r="7" spans="1:80" s="4" customFormat="1" ht="24" customHeight="1" thickBot="1">
      <c r="A7" s="45"/>
      <c r="B7" s="20" t="str">
        <f>IF(A7="Cash paid for wages",-275000,"-")</f>
        <v>-</v>
      </c>
      <c r="C7" s="29" t="s">
        <v>0</v>
      </c>
      <c r="D7" s="20"/>
      <c r="E7" s="16"/>
      <c r="F7" s="11"/>
      <c r="G7" s="11"/>
      <c r="H7" s="11"/>
      <c r="I7" s="11"/>
      <c r="J7" s="11"/>
      <c r="K7" s="11"/>
      <c r="L7" s="11"/>
      <c r="M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row>
    <row r="8" spans="1:80" ht="24" customHeight="1" thickBot="1">
      <c r="A8" s="46"/>
      <c r="B8" s="30" t="str">
        <f>IF(A8="Cash paid for utilities",-115000,"-")</f>
        <v>-</v>
      </c>
      <c r="C8" s="25"/>
      <c r="D8" s="18"/>
      <c r="E8" s="14"/>
      <c r="F8" s="9"/>
      <c r="G8" s="9"/>
      <c r="H8" s="9"/>
      <c r="I8" s="9"/>
      <c r="J8" s="9"/>
      <c r="K8" s="9"/>
      <c r="L8" s="9"/>
      <c r="M8" s="9"/>
    </row>
    <row r="9" spans="1:80" s="4" customFormat="1" ht="24" customHeight="1" thickBot="1">
      <c r="A9" s="45"/>
      <c r="B9" s="20" t="str">
        <f>IF(A9="Cash paid for rent",-180000,"-")</f>
        <v>-</v>
      </c>
      <c r="C9" s="29" t="s">
        <v>0</v>
      </c>
      <c r="D9" s="20"/>
      <c r="E9" s="16"/>
      <c r="F9" s="11"/>
      <c r="G9" s="11"/>
      <c r="H9" s="11"/>
      <c r="I9" s="11"/>
      <c r="J9" s="11"/>
      <c r="K9" s="11"/>
      <c r="L9" s="11"/>
      <c r="M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row>
    <row r="10" spans="1:80" ht="24" customHeight="1" thickBot="1">
      <c r="A10" s="46"/>
      <c r="B10" s="31" t="str">
        <f>IF(A10="Cash paid for supplies",-12000,"-")</f>
        <v>-</v>
      </c>
      <c r="C10" s="25"/>
      <c r="D10" s="18"/>
      <c r="E10" s="14"/>
      <c r="F10" s="9"/>
      <c r="G10" s="9"/>
      <c r="H10" s="9"/>
      <c r="I10" s="9"/>
      <c r="J10" s="9"/>
      <c r="K10" s="9"/>
      <c r="L10" s="9"/>
      <c r="M10" s="9"/>
    </row>
    <row r="11" spans="1:80" s="6" customFormat="1" ht="24" customHeight="1">
      <c r="A11" s="36" t="s">
        <v>3</v>
      </c>
      <c r="B11" s="21"/>
      <c r="C11" s="28"/>
      <c r="D11" s="19">
        <f>SUM(B5:B10)</f>
        <v>0</v>
      </c>
      <c r="E11" s="5"/>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row>
    <row r="12" spans="1:80" s="6" customFormat="1" ht="24" customHeight="1">
      <c r="A12" s="35"/>
      <c r="B12" s="25"/>
      <c r="C12" s="25"/>
      <c r="D12" s="18"/>
      <c r="E12" s="5"/>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row>
    <row r="13" spans="1:80" s="3" customFormat="1" ht="24" customHeight="1" thickBot="1">
      <c r="A13" s="37" t="s">
        <v>4</v>
      </c>
      <c r="B13" s="29"/>
      <c r="C13" s="29" t="s">
        <v>0</v>
      </c>
      <c r="D13" s="20"/>
      <c r="E13" s="15"/>
      <c r="F13" s="10"/>
      <c r="G13" s="10"/>
      <c r="H13" s="10"/>
      <c r="I13" s="10"/>
      <c r="J13" s="10"/>
      <c r="K13" s="10"/>
      <c r="L13" s="10"/>
      <c r="M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row>
    <row r="14" spans="1:80" ht="24" customHeight="1" thickBot="1">
      <c r="A14" s="46"/>
      <c r="B14" s="22" t="str">
        <f>IF(A14="Proceeds from sale of land",80000,"-")</f>
        <v>-</v>
      </c>
      <c r="C14" s="25"/>
      <c r="D14" s="18"/>
      <c r="E14" s="14" t="s">
        <v>0</v>
      </c>
      <c r="F14" s="9">
        <f>IF(E14="cash",10,5)</f>
        <v>5</v>
      </c>
      <c r="G14" s="9"/>
      <c r="H14" s="9"/>
      <c r="I14" s="9"/>
      <c r="J14" s="9"/>
      <c r="K14" s="9"/>
      <c r="L14" s="9"/>
      <c r="M14" s="9"/>
    </row>
    <row r="15" spans="1:80" s="4" customFormat="1" ht="24" customHeight="1" thickBot="1">
      <c r="A15" s="45"/>
      <c r="B15" s="47" t="str">
        <f>IF(A15="Purchase of building",-600000,"-")</f>
        <v>-</v>
      </c>
      <c r="C15" s="29" t="s">
        <v>0</v>
      </c>
      <c r="D15" s="20"/>
      <c r="E15" s="16"/>
      <c r="F15" s="11"/>
      <c r="G15" s="11"/>
      <c r="H15" s="11"/>
      <c r="I15" s="11"/>
      <c r="J15" s="11"/>
      <c r="K15" s="11"/>
      <c r="L15" s="11"/>
      <c r="M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row>
    <row r="16" spans="1:80" ht="24" customHeight="1">
      <c r="A16" s="35" t="s">
        <v>5</v>
      </c>
      <c r="B16" s="41"/>
      <c r="C16" s="25"/>
      <c r="D16" s="30">
        <f>SUM(B14:B15)</f>
        <v>0</v>
      </c>
      <c r="E16" s="14"/>
      <c r="F16" s="9"/>
      <c r="G16" s="9"/>
      <c r="H16" s="9"/>
      <c r="I16" s="9"/>
      <c r="J16" s="9"/>
      <c r="K16" s="9"/>
      <c r="L16" s="9"/>
      <c r="M16" s="9"/>
    </row>
    <row r="17" spans="1:80" s="4" customFormat="1" ht="24" customHeight="1">
      <c r="A17" s="36"/>
      <c r="B17" s="29"/>
      <c r="C17" s="29" t="s">
        <v>0</v>
      </c>
      <c r="D17" s="20"/>
      <c r="E17" s="16"/>
      <c r="F17" s="11"/>
      <c r="G17" s="11"/>
      <c r="H17" s="11"/>
      <c r="I17" s="11"/>
      <c r="J17" s="11"/>
      <c r="K17" s="11"/>
      <c r="L17" s="11"/>
      <c r="M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row>
    <row r="18" spans="1:80" ht="24" customHeight="1" thickBot="1">
      <c r="A18" s="32" t="s">
        <v>15</v>
      </c>
      <c r="B18" s="22"/>
      <c r="C18" s="25"/>
      <c r="D18" s="25"/>
      <c r="E18" s="14"/>
      <c r="F18" s="9"/>
      <c r="G18" s="9"/>
      <c r="H18" s="9"/>
      <c r="I18" s="9"/>
      <c r="J18" s="9"/>
      <c r="K18" s="9"/>
      <c r="L18" s="9"/>
      <c r="M18" s="9"/>
    </row>
    <row r="19" spans="1:80" s="4" customFormat="1" ht="24" customHeight="1" thickBot="1">
      <c r="A19" s="45"/>
      <c r="B19" s="19" t="str">
        <f>IF(A19="Proceeds from long-term loan",450000,"-")</f>
        <v>-</v>
      </c>
      <c r="C19" s="29" t="s">
        <v>0</v>
      </c>
      <c r="D19" s="20"/>
      <c r="E19" s="16"/>
      <c r="F19" s="11"/>
      <c r="G19" s="11"/>
      <c r="H19" s="11"/>
      <c r="I19" s="11"/>
      <c r="J19" s="11"/>
      <c r="K19" s="11"/>
      <c r="L19" s="11"/>
      <c r="M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row>
    <row r="20" spans="1:80" ht="24" customHeight="1" thickBot="1">
      <c r="A20" s="46"/>
      <c r="B20" s="24" t="str">
        <f>IF(A20="Payment of dividends",-75000,"-")</f>
        <v>-</v>
      </c>
      <c r="C20" s="25"/>
      <c r="D20" s="18"/>
      <c r="E20" s="14"/>
      <c r="F20" s="9"/>
      <c r="G20" s="9"/>
      <c r="H20" s="9"/>
      <c r="I20" s="9"/>
      <c r="J20" s="9"/>
      <c r="K20" s="9"/>
      <c r="L20" s="9"/>
      <c r="M20" s="9"/>
    </row>
    <row r="21" spans="1:80" s="4" customFormat="1" ht="24" customHeight="1">
      <c r="A21" s="36" t="s">
        <v>5</v>
      </c>
      <c r="B21" s="42"/>
      <c r="C21" s="29"/>
      <c r="D21" s="23">
        <f>SUM(B19:B20)</f>
        <v>0</v>
      </c>
      <c r="E21" s="16"/>
      <c r="F21" s="11"/>
      <c r="G21" s="11"/>
      <c r="H21" s="11"/>
      <c r="I21" s="11"/>
      <c r="J21" s="11"/>
      <c r="K21" s="11"/>
      <c r="L21" s="11"/>
      <c r="M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row>
    <row r="22" spans="1:80" s="4" customFormat="1" ht="24" customHeight="1">
      <c r="A22" s="33"/>
      <c r="B22" s="26"/>
      <c r="C22" s="39" t="s">
        <v>0</v>
      </c>
      <c r="D22" s="18"/>
      <c r="E22" s="16"/>
      <c r="F22" s="11"/>
      <c r="G22" s="11"/>
      <c r="H22" s="11"/>
      <c r="I22" s="11"/>
      <c r="J22" s="11"/>
      <c r="K22" s="11"/>
      <c r="L22" s="11"/>
      <c r="M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row>
    <row r="23" spans="1:80" s="6" customFormat="1" ht="24" customHeight="1">
      <c r="A23" s="37" t="s">
        <v>6</v>
      </c>
      <c r="B23" s="27"/>
      <c r="C23" s="27"/>
      <c r="D23" s="19">
        <f>D11+D16+D21</f>
        <v>0</v>
      </c>
      <c r="E23" s="5"/>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row>
    <row r="24" spans="1:80" s="6" customFormat="1" ht="24" customHeight="1">
      <c r="A24" s="32"/>
      <c r="B24" s="34"/>
      <c r="C24" s="34"/>
      <c r="D24" s="18"/>
      <c r="E24" s="5"/>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row>
    <row r="25" spans="1:80" s="6" customFormat="1" ht="24" customHeight="1">
      <c r="A25" s="38" t="s">
        <v>7</v>
      </c>
      <c r="B25" s="13"/>
      <c r="C25" s="13"/>
      <c r="D25" s="23">
        <f>100000</f>
        <v>100000</v>
      </c>
      <c r="E25" s="5"/>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row>
    <row r="26" spans="1:80" s="6" customFormat="1" ht="24" customHeight="1">
      <c r="A26" s="32"/>
      <c r="B26" s="34"/>
      <c r="C26" s="34"/>
      <c r="D26" s="18"/>
      <c r="E26" s="5"/>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row>
    <row r="27" spans="1:80" s="6" customFormat="1" ht="24" customHeight="1">
      <c r="A27" s="38" t="s">
        <v>8</v>
      </c>
      <c r="B27" s="13"/>
      <c r="C27" s="13"/>
      <c r="D27" s="48">
        <f>D23+D25</f>
        <v>100000</v>
      </c>
      <c r="E27" s="5"/>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row>
    <row r="28" spans="1:80" s="6" customFormat="1" ht="24" customHeight="1">
      <c r="A28" s="5"/>
      <c r="B28" s="40"/>
      <c r="C28" s="5"/>
      <c r="D28" s="18"/>
      <c r="E28" s="5"/>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row>
    <row r="29" spans="1:80" s="6" customFormat="1" ht="24" customHeight="1">
      <c r="A29" s="5"/>
      <c r="B29" s="17"/>
      <c r="C29" s="5"/>
      <c r="D29" s="17"/>
      <c r="E29" s="5"/>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row>
    <row r="30" spans="1:80" s="6" customFormat="1" ht="24" customHeight="1">
      <c r="A30" s="12"/>
      <c r="D30" s="17"/>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row>
    <row r="31" spans="1:80" s="6" customFormat="1" ht="24" hidden="1" customHeight="1">
      <c r="A31" s="12"/>
      <c r="D31" s="17"/>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row>
    <row r="32" spans="1:80" s="6" customFormat="1" ht="24" hidden="1" customHeight="1">
      <c r="B32" s="7"/>
      <c r="D32" s="17"/>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row>
    <row r="33" spans="1:80" s="6" customFormat="1" ht="24" hidden="1" customHeight="1">
      <c r="A33" s="8"/>
      <c r="B33" s="8"/>
      <c r="C33" s="8"/>
      <c r="D33" s="8"/>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row>
    <row r="34" spans="1:80" s="6" customFormat="1" ht="24" hidden="1" customHeight="1">
      <c r="A34" s="43" t="s">
        <v>9</v>
      </c>
      <c r="B34" s="44" t="s">
        <v>9</v>
      </c>
      <c r="C34" s="44"/>
      <c r="D34" s="44" t="s">
        <v>15</v>
      </c>
      <c r="E34" s="44" t="s">
        <v>13</v>
      </c>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row>
    <row r="35" spans="1:80" s="6" customFormat="1" ht="24" hidden="1" customHeight="1">
      <c r="A35" s="43"/>
      <c r="B35" s="44"/>
      <c r="C35" s="44"/>
      <c r="D35" s="44"/>
      <c r="E35" s="44"/>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row>
    <row r="36" spans="1:80" s="6" customFormat="1" ht="24" hidden="1" customHeight="1">
      <c r="A36" s="43" t="s">
        <v>13</v>
      </c>
      <c r="B36" s="44" t="s">
        <v>16</v>
      </c>
      <c r="C36" s="44"/>
      <c r="D36" s="44" t="s">
        <v>19</v>
      </c>
      <c r="E36" s="44" t="s">
        <v>18</v>
      </c>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row>
    <row r="37" spans="1:80" s="6" customFormat="1" ht="24" hidden="1" customHeight="1">
      <c r="A37" s="43"/>
      <c r="B37" s="44"/>
      <c r="C37" s="44"/>
      <c r="D37" s="44"/>
      <c r="E37" s="44"/>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row>
    <row r="38" spans="1:80" s="6" customFormat="1" ht="24" hidden="1" customHeight="1">
      <c r="A38" s="43" t="s">
        <v>10</v>
      </c>
      <c r="B38" s="44" t="s">
        <v>18</v>
      </c>
      <c r="C38" s="44"/>
      <c r="D38" s="44" t="s">
        <v>10</v>
      </c>
      <c r="E38" s="44" t="s">
        <v>4</v>
      </c>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row>
    <row r="39" spans="1:80" s="6" customFormat="1" ht="24" hidden="1" customHeight="1">
      <c r="A39" s="43" t="s">
        <v>11</v>
      </c>
      <c r="B39" s="44"/>
      <c r="C39" s="44"/>
      <c r="D39" s="44"/>
      <c r="E39" s="44"/>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row>
    <row r="40" spans="1:80" s="6" customFormat="1" ht="24" hidden="1" customHeight="1">
      <c r="A40" s="43" t="s">
        <v>12</v>
      </c>
      <c r="B40" s="44"/>
      <c r="C40" s="44"/>
      <c r="D40" s="44"/>
      <c r="E40" s="44"/>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row>
    <row r="41" spans="1:80" s="6" customFormat="1" ht="24" hidden="1" customHeight="1">
      <c r="A41" s="43" t="s">
        <v>14</v>
      </c>
      <c r="B41" s="44" t="s">
        <v>17</v>
      </c>
      <c r="C41" s="44"/>
      <c r="D41" s="44" t="s">
        <v>22</v>
      </c>
      <c r="E41" s="44" t="s">
        <v>14</v>
      </c>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row>
    <row r="42" spans="1:80" s="6" customFormat="1" ht="24" hidden="1" customHeight="1">
      <c r="A42" s="43"/>
      <c r="B42" s="44"/>
      <c r="C42" s="44"/>
      <c r="D42" s="44"/>
      <c r="E42" s="44"/>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row>
    <row r="43" spans="1:80" s="6" customFormat="1" ht="24" hidden="1" customHeight="1">
      <c r="A43" s="43" t="s">
        <v>15</v>
      </c>
      <c r="B43" s="44" t="s">
        <v>12</v>
      </c>
      <c r="C43" s="44"/>
      <c r="D43" s="44" t="s">
        <v>16</v>
      </c>
      <c r="E43" s="44" t="s">
        <v>15</v>
      </c>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row>
    <row r="44" spans="1:80" s="6" customFormat="1" ht="24" hidden="1" customHeight="1">
      <c r="A44" s="43"/>
      <c r="B44" s="44"/>
      <c r="C44" s="44"/>
      <c r="D44" s="44"/>
      <c r="E44" s="44"/>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row>
    <row r="45" spans="1:80" ht="24" hidden="1" customHeight="1">
      <c r="A45" s="43" t="s">
        <v>4</v>
      </c>
      <c r="B45" s="44" t="s">
        <v>21</v>
      </c>
      <c r="C45" s="44"/>
      <c r="D45" s="44" t="s">
        <v>11</v>
      </c>
      <c r="E45" s="44" t="s">
        <v>4</v>
      </c>
    </row>
    <row r="46" spans="1:80" ht="24" hidden="1" customHeight="1">
      <c r="A46" s="43" t="s">
        <v>16</v>
      </c>
      <c r="B46" s="44"/>
      <c r="C46" s="44"/>
      <c r="D46" s="44"/>
      <c r="E46" s="44"/>
    </row>
    <row r="47" spans="1:80" ht="24" hidden="1" customHeight="1">
      <c r="A47" s="43" t="s">
        <v>17</v>
      </c>
      <c r="B47" s="44" t="s">
        <v>16</v>
      </c>
      <c r="C47" s="44"/>
      <c r="D47" s="44" t="s">
        <v>19</v>
      </c>
      <c r="E47" s="44"/>
    </row>
    <row r="48" spans="1:80" ht="24" hidden="1" customHeight="1">
      <c r="A48" s="43"/>
      <c r="B48" s="44"/>
      <c r="C48" s="44"/>
      <c r="D48" s="44"/>
      <c r="E48" s="44"/>
    </row>
    <row r="49" spans="1:5" ht="24" hidden="1" customHeight="1">
      <c r="A49" s="43" t="s">
        <v>18</v>
      </c>
      <c r="B49" s="44" t="s">
        <v>17</v>
      </c>
      <c r="C49" s="44"/>
      <c r="D49" s="44" t="s">
        <v>22</v>
      </c>
      <c r="E49" s="44"/>
    </row>
    <row r="50" spans="1:5" ht="24" hidden="1" customHeight="1">
      <c r="A50" s="43"/>
      <c r="B50" s="44"/>
      <c r="C50" s="44"/>
      <c r="D50" s="44"/>
      <c r="E50" s="44"/>
    </row>
    <row r="51" spans="1:5" ht="24" hidden="1" customHeight="1">
      <c r="A51" s="43" t="s">
        <v>19</v>
      </c>
      <c r="B51" s="44" t="s">
        <v>18</v>
      </c>
      <c r="C51" s="44"/>
      <c r="D51" s="44" t="s">
        <v>11</v>
      </c>
      <c r="E51" s="44"/>
    </row>
    <row r="52" spans="1:5" ht="24" hidden="1" customHeight="1">
      <c r="A52" s="43" t="s">
        <v>20</v>
      </c>
      <c r="B52" s="44"/>
      <c r="C52" s="44"/>
      <c r="D52" s="44"/>
      <c r="E52" s="44"/>
    </row>
    <row r="53" spans="1:5" ht="24" hidden="1" customHeight="1">
      <c r="A53" s="43" t="s">
        <v>22</v>
      </c>
      <c r="B53" s="44" t="s">
        <v>17</v>
      </c>
      <c r="C53" s="44"/>
      <c r="D53" s="44" t="s">
        <v>12</v>
      </c>
      <c r="E53" s="44"/>
    </row>
    <row r="54" spans="1:5" ht="24" hidden="1" customHeight="1">
      <c r="A54" s="43"/>
      <c r="B54" s="44"/>
      <c r="C54" s="44"/>
      <c r="D54" s="44"/>
      <c r="E54" s="44"/>
    </row>
    <row r="55" spans="1:5" ht="24" hidden="1" customHeight="1">
      <c r="A55" s="43" t="s">
        <v>2</v>
      </c>
      <c r="B55" s="44" t="s">
        <v>14</v>
      </c>
      <c r="C55" s="44"/>
      <c r="D55" s="44" t="s">
        <v>2</v>
      </c>
      <c r="E55" s="44"/>
    </row>
    <row r="56" spans="1:5" ht="24" hidden="1" customHeight="1">
      <c r="A56" s="43"/>
      <c r="B56" s="44"/>
      <c r="C56" s="44"/>
      <c r="D56" s="44"/>
      <c r="E56" s="44"/>
    </row>
    <row r="57" spans="1:5" ht="24" hidden="1" customHeight="1">
      <c r="A57" s="43"/>
      <c r="B57" s="44" t="s">
        <v>9</v>
      </c>
      <c r="C57" s="44"/>
      <c r="D57" s="44" t="s">
        <v>16</v>
      </c>
      <c r="E57" s="44"/>
    </row>
    <row r="58" spans="1:5" ht="24" hidden="1" customHeight="1">
      <c r="A58" s="43"/>
      <c r="B58" s="43"/>
      <c r="C58" s="43"/>
      <c r="D58" s="43"/>
      <c r="E58" s="43"/>
    </row>
    <row r="59" spans="1:5" ht="24" hidden="1" customHeight="1">
      <c r="A59" s="43"/>
      <c r="B59" s="43"/>
      <c r="C59" s="43"/>
      <c r="D59" s="43"/>
      <c r="E59" s="43"/>
    </row>
    <row r="60" spans="1:5" ht="24" hidden="1" customHeight="1"/>
    <row r="61" spans="1:5" ht="24" hidden="1" customHeight="1"/>
    <row r="62" spans="1:5" ht="24" hidden="1" customHeight="1"/>
    <row r="63" spans="1:5" ht="24" hidden="1" customHeight="1"/>
    <row r="64" spans="1:5" ht="24" hidden="1" customHeight="1"/>
    <row r="65" ht="24" hidden="1" customHeight="1"/>
    <row r="66" ht="24" hidden="1" customHeight="1"/>
    <row r="67" ht="24" hidden="1" customHeight="1"/>
    <row r="68" ht="24" hidden="1" customHeight="1"/>
    <row r="69" ht="24" hidden="1" customHeight="1"/>
    <row r="70" ht="24" hidden="1" customHeight="1"/>
    <row r="71" ht="24" hidden="1" customHeight="1"/>
    <row r="72" ht="24" hidden="1" customHeight="1"/>
    <row r="73" ht="24" hidden="1" customHeight="1"/>
    <row r="74" ht="24" hidden="1" customHeight="1"/>
    <row r="75" ht="24" hidden="1" customHeight="1"/>
    <row r="76" ht="24" hidden="1" customHeight="1"/>
    <row r="77" ht="24" hidden="1" customHeight="1"/>
    <row r="78" ht="24" hidden="1" customHeight="1"/>
    <row r="79" ht="24" hidden="1" customHeight="1"/>
    <row r="80" ht="24" hidden="1" customHeight="1"/>
    <row r="81" ht="24" hidden="1" customHeight="1"/>
    <row r="82" ht="24" hidden="1" customHeight="1"/>
    <row r="83" ht="24" hidden="1" customHeight="1"/>
    <row r="84" ht="24" hidden="1" customHeight="1"/>
    <row r="85" ht="24" hidden="1" customHeight="1"/>
    <row r="86" ht="24" hidden="1" customHeight="1"/>
    <row r="87" ht="24" hidden="1" customHeight="1"/>
    <row r="88" ht="24" hidden="1" customHeight="1"/>
    <row r="89" ht="24" hidden="1" customHeight="1"/>
    <row r="90" ht="24" hidden="1" customHeight="1"/>
    <row r="91" ht="24" hidden="1" customHeight="1"/>
    <row r="92" hidden="1"/>
    <row r="93" hidden="1"/>
    <row r="94" hidden="1"/>
    <row r="95" hidden="1"/>
    <row r="96" hidden="1"/>
    <row r="97" hidden="1"/>
    <row r="98" hidden="1"/>
    <row r="99" hidden="1"/>
  </sheetData>
  <sheetProtection algorithmName="SHA-512" hashValue="+2zm3t5FJd/I8UvTyFbg33UX27o/v7lr+s1eu85aFZWeMwnpYNXany3KjDWNNNqLHJrdmK0oWxEVIAysRcbYAs==" saltValue="YqNYbr+JbzxKfhdgj/mMLP==" spinCount="100000" sheet="1" objects="1" scenarios="1"/>
  <mergeCells count="2">
    <mergeCell ref="A1:D1"/>
    <mergeCell ref="A3:D3"/>
  </mergeCells>
  <phoneticPr fontId="2" type="noConversion"/>
  <conditionalFormatting sqref="D11">
    <cfRule type="cellIs" dxfId="5" priority="9" operator="equal">
      <formula>393000</formula>
    </cfRule>
  </conditionalFormatting>
  <conditionalFormatting sqref="D16">
    <cfRule type="cellIs" dxfId="4" priority="8" operator="equal">
      <formula>-520000</formula>
    </cfRule>
  </conditionalFormatting>
  <conditionalFormatting sqref="D21">
    <cfRule type="cellIs" dxfId="3" priority="7" operator="equal">
      <formula>375000</formula>
    </cfRule>
  </conditionalFormatting>
  <conditionalFormatting sqref="D23">
    <cfRule type="cellIs" dxfId="2" priority="6" operator="equal">
      <formula>248000</formula>
    </cfRule>
  </conditionalFormatting>
  <conditionalFormatting sqref="D27">
    <cfRule type="cellIs" dxfId="1" priority="5" operator="equal">
      <formula>348000</formula>
    </cfRule>
  </conditionalFormatting>
  <conditionalFormatting sqref="D25">
    <cfRule type="expression" dxfId="0" priority="1">
      <formula>$D$27=348000</formula>
    </cfRule>
  </conditionalFormatting>
  <dataValidations count="11">
    <dataValidation type="list" allowBlank="1" showInputMessage="1" showErrorMessage="1" sqref="G5">
      <formula1>"sample"</formula1>
    </dataValidation>
    <dataValidation type="list" showInputMessage="1" showErrorMessage="1" sqref="A5">
      <formula1>first</formula1>
    </dataValidation>
    <dataValidation type="list" showInputMessage="1" showErrorMessage="1" sqref="A6">
      <formula1>second</formula1>
    </dataValidation>
    <dataValidation type="list" showInputMessage="1" showErrorMessage="1" sqref="A7">
      <formula1>third</formula1>
    </dataValidation>
    <dataValidation type="list" showInputMessage="1" showErrorMessage="1" sqref="A8">
      <formula1>fourth</formula1>
    </dataValidation>
    <dataValidation type="list" showInputMessage="1" showErrorMessage="1" sqref="A9">
      <formula1>fifth</formula1>
    </dataValidation>
    <dataValidation type="list" showInputMessage="1" showErrorMessage="1" sqref="A10">
      <formula1>sixth</formula1>
    </dataValidation>
    <dataValidation type="list" showInputMessage="1" showErrorMessage="1" sqref="A14">
      <formula1>seventh</formula1>
    </dataValidation>
    <dataValidation type="list" showInputMessage="1" showErrorMessage="1" sqref="A15">
      <formula1>eighth</formula1>
    </dataValidation>
    <dataValidation type="list" showInputMessage="1" showErrorMessage="1" sqref="A19">
      <formula1>ninth</formula1>
    </dataValidation>
    <dataValidation type="list" showInputMessage="1" showErrorMessage="1" sqref="A20">
      <formula1>tenth</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2015-01-22T17:52:29Z</dcterms:modified>
</cp:coreProperties>
</file>