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1660" windowWidth="14120" windowHeight="11340" activeTab="0"/>
  </bookViews>
  <sheets>
    <sheet name="Problem" sheetId="1" r:id="rId1"/>
    <sheet name="Worksheet" sheetId="2"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B-20.04</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B-20.04</t>
        </r>
      </text>
    </comment>
  </commentList>
</comments>
</file>

<file path=xl/sharedStrings.xml><?xml version="1.0" encoding="utf-8"?>
<sst xmlns="http://schemas.openxmlformats.org/spreadsheetml/2006/main" count="31" uniqueCount="26">
  <si>
    <t>Zeus Corporation produces cultured diamonds via a secretive process that grows the diamonds in a vacuum chamber filled with a carbon gas cloud.  The diamonds are produced in a single continuous process, and Zeus uses the weighted-average process costing method of accounting for production.  
Below is the company's calculation of cost per equivalent unit for October.  During October, the company completed and transferred 8,000 diamonds to finished goods.  An additional 4,000 units were still in process at the end of the month.  The ending work in process was 60% complete with respect to direct materials and 40% complete with respect to both elements of conversion cost.</t>
  </si>
  <si>
    <t>Equivalent Units:</t>
  </si>
  <si>
    <t>Direct
 Materials</t>
  </si>
  <si>
    <t>Factory
Overhead</t>
  </si>
  <si>
    <t>Transferred to Finished Goods</t>
  </si>
  <si>
    <t xml:space="preserve"> </t>
  </si>
  <si>
    <t>Beginning Work in Process</t>
  </si>
  <si>
    <t>Ending Work in Process</t>
  </si>
  <si>
    <t>Total cost</t>
  </si>
  <si>
    <t xml:space="preserve">Costs per equivalent unit </t>
  </si>
  <si>
    <t>Cost incurred during period</t>
  </si>
  <si>
    <t xml:space="preserve">Equivalent units </t>
  </si>
  <si>
    <t>Prepare a schedule showing the allocation of total cost between finished goods and ending work in process.</t>
  </si>
  <si>
    <t xml:space="preserve">     Total Ending Work in Process</t>
  </si>
  <si>
    <t>Total Cost Allocation</t>
  </si>
  <si>
    <t>÷        10,400</t>
  </si>
  <si>
    <t>÷        9,600</t>
  </si>
  <si>
    <t>Cost Per Equivalent Unit:</t>
  </si>
  <si>
    <t>Conversion</t>
  </si>
  <si>
    <t>Total 
Cost</t>
  </si>
  <si>
    <t>Direct 
Materials</t>
  </si>
  <si>
    <t>Direct 
Labor</t>
  </si>
  <si>
    <t>Factory 
Overhead</t>
  </si>
  <si>
    <t xml:space="preserve">$1,059.38
</t>
  </si>
  <si>
    <t>Cost Allocation:</t>
  </si>
  <si>
    <t>Conversion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</si>
</sst>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 numFmtId="182" formatCode="_(&quot;$&quot;* #,##0.0_);_(&quot;$&quot;* \(#,##0.0\);_(&quot;$&quot;* &quot;-&quot;?_);_(@_)"/>
    <numFmt numFmtId="183" formatCode="_(&quot;$&quot;* #,##0.000_);_(&quot;$&quot;* \(#,##0.000\);_(&quot;$&quot;* &quot;-&quot;???_);_(@_)"/>
    <numFmt numFmtId="184" formatCode="&quot;$&quot;#,##0.00"/>
    <numFmt numFmtId="185" formatCode="_(* #,##0.0_);_(* \(#,##0.0\);_(* &quot;-&quot;?_);_(@_)"/>
  </numFmts>
  <fonts count="35">
    <font>
      <sz val="10"/>
      <name val="Arial"/>
      <family val="0"/>
    </font>
    <font>
      <sz val="8"/>
      <name val="Arial"/>
      <family val="0"/>
    </font>
    <font>
      <u val="single"/>
      <sz val="10"/>
      <color indexed="12"/>
      <name val="Arial"/>
      <family val="0"/>
    </font>
    <font>
      <u val="single"/>
      <sz val="10"/>
      <color indexed="36"/>
      <name val="Arial"/>
      <family val="0"/>
    </font>
    <font>
      <sz val="10"/>
      <name val="Myriad Web Pro"/>
      <family val="0"/>
    </font>
    <font>
      <b/>
      <u val="single"/>
      <sz val="10"/>
      <name val="Myriad Web Pro"/>
      <family val="0"/>
    </font>
    <font>
      <b/>
      <sz val="10"/>
      <name val="Myriad Web Pro"/>
      <family val="0"/>
    </font>
    <font>
      <u val="singleAccounting"/>
      <sz val="10"/>
      <name val="Myriad Web Pro"/>
      <family val="0"/>
    </font>
    <font>
      <u val="doubleAccounting"/>
      <sz val="10"/>
      <name val="Myriad Web Pro"/>
      <family val="0"/>
    </font>
    <font>
      <u val="single"/>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2"/>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4" fillId="5" borderId="0" applyNumberFormat="0" applyBorder="0" applyAlignment="0">
      <protection/>
    </xf>
    <xf numFmtId="0" fontId="4" fillId="20" borderId="0">
      <alignment/>
      <protection/>
    </xf>
    <xf numFmtId="0" fontId="13" fillId="20" borderId="0">
      <alignment horizontal="center" vertical="center"/>
      <protection/>
    </xf>
    <xf numFmtId="0" fontId="14" fillId="21" borderId="1" applyNumberFormat="0" applyAlignment="0" applyProtection="0"/>
    <xf numFmtId="0" fontId="1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3" fontId="4" fillId="23" borderId="3">
      <alignment horizontal="right" vertical="center" wrapText="1"/>
      <protection/>
    </xf>
    <xf numFmtId="0" fontId="17" fillId="23" borderId="4">
      <alignment horizontal="left" vertical="center" wrapText="1"/>
      <protection/>
    </xf>
    <xf numFmtId="0" fontId="17" fillId="23" borderId="0">
      <alignment horizontal="left" vertical="center" wrapText="1" indent="1"/>
      <protection/>
    </xf>
    <xf numFmtId="3" fontId="18" fillId="23" borderId="5" applyNumberFormat="0" applyFont="0" applyAlignment="0">
      <protection/>
    </xf>
    <xf numFmtId="16" fontId="4" fillId="23" borderId="0">
      <alignment horizontal="center" vertical="center" wrapText="1"/>
      <protection/>
    </xf>
    <xf numFmtId="0" fontId="19" fillId="23" borderId="6">
      <alignment horizontal="justify" vertical="center" wrapText="1"/>
      <protection/>
    </xf>
    <xf numFmtId="0" fontId="20" fillId="3" borderId="0" applyFont="0" applyAlignment="0">
      <protection/>
    </xf>
    <xf numFmtId="0" fontId="13" fillId="3" borderId="5" applyAlignment="0">
      <protection/>
    </xf>
    <xf numFmtId="0" fontId="21" fillId="4"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179" fontId="26" fillId="11" borderId="10" applyNumberFormat="0" applyFont="0" applyFill="0" applyAlignment="0">
      <protection/>
    </xf>
    <xf numFmtId="179" fontId="4" fillId="0" borderId="10" applyNumberFormat="0" applyFont="0" applyFill="0" applyAlignment="0">
      <protection/>
    </xf>
    <xf numFmtId="179" fontId="4" fillId="15" borderId="11" applyNumberFormat="0" applyBorder="0" applyAlignment="0">
      <protection/>
    </xf>
    <xf numFmtId="0" fontId="13" fillId="7" borderId="12" applyAlignment="0">
      <protection/>
    </xf>
    <xf numFmtId="0" fontId="0" fillId="7" borderId="0">
      <alignment vertical="center"/>
      <protection/>
    </xf>
    <xf numFmtId="179" fontId="4" fillId="11" borderId="13" applyNumberFormat="0" applyBorder="0" applyAlignment="0">
      <protection/>
    </xf>
    <xf numFmtId="0" fontId="27" fillId="0" borderId="14" applyNumberFormat="0" applyFill="0" applyAlignment="0" applyProtection="0"/>
    <xf numFmtId="0" fontId="28" fillId="24" borderId="0" applyNumberFormat="0" applyBorder="0" applyAlignment="0" applyProtection="0"/>
    <xf numFmtId="0" fontId="0" fillId="25" borderId="15" applyNumberFormat="0" applyFont="0" applyAlignment="0" applyProtection="0"/>
    <xf numFmtId="0" fontId="29" fillId="21" borderId="16" applyNumberFormat="0" applyAlignment="0" applyProtection="0"/>
    <xf numFmtId="9" fontId="0" fillId="0" borderId="0" applyFont="0" applyFill="0" applyBorder="0" applyAlignment="0" applyProtection="0"/>
    <xf numFmtId="0" fontId="4" fillId="23" borderId="0" applyFill="0">
      <alignment horizontal="justify" vertical="top" wrapText="1"/>
      <protection/>
    </xf>
    <xf numFmtId="0" fontId="17" fillId="0" borderId="0">
      <alignment horizontal="justify" vertical="top" wrapText="1"/>
      <protection/>
    </xf>
    <xf numFmtId="0" fontId="26" fillId="0" borderId="0">
      <alignment horizontal="left" vertical="center" wrapText="1"/>
      <protection/>
    </xf>
    <xf numFmtId="0" fontId="30" fillId="0" borderId="0" applyNumberFormat="0" applyFill="0" applyBorder="0" applyAlignment="0" applyProtection="0"/>
    <xf numFmtId="0" fontId="31" fillId="0" borderId="17" applyNumberFormat="0" applyFill="0" applyAlignment="0" applyProtection="0"/>
    <xf numFmtId="0" fontId="4" fillId="26" borderId="0" applyNumberFormat="0" applyAlignment="0">
      <protection/>
    </xf>
    <xf numFmtId="0" fontId="13" fillId="8" borderId="0" applyNumberFormat="0" applyAlignment="0">
      <protection/>
    </xf>
    <xf numFmtId="0" fontId="32" fillId="0" borderId="0" applyNumberFormat="0" applyFill="0" applyBorder="0" applyAlignment="0" applyProtection="0"/>
  </cellStyleXfs>
  <cellXfs count="61">
    <xf numFmtId="0" fontId="0" fillId="0" borderId="0" xfId="0" applyAlignment="1">
      <alignment/>
    </xf>
    <xf numFmtId="0" fontId="4" fillId="0" borderId="0" xfId="0" applyFont="1" applyFill="1" applyAlignment="1">
      <alignment/>
    </xf>
    <xf numFmtId="0" fontId="4" fillId="0" borderId="0" xfId="0" applyFont="1" applyAlignment="1">
      <alignment/>
    </xf>
    <xf numFmtId="20" fontId="6" fillId="0" borderId="0" xfId="0" applyNumberFormat="1" applyFont="1" applyFill="1" applyBorder="1" applyAlignment="1">
      <alignment horizontal="left" vertical="center" wrapText="1"/>
    </xf>
    <xf numFmtId="184" fontId="4"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42" fontId="7" fillId="0" borderId="0" xfId="0" applyNumberFormat="1" applyFont="1" applyFill="1" applyBorder="1" applyAlignment="1">
      <alignment horizontal="left" vertical="center" wrapText="1"/>
    </xf>
    <xf numFmtId="6" fontId="4"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center" wrapText="1"/>
    </xf>
    <xf numFmtId="42" fontId="4" fillId="0" borderId="0" xfId="0" applyNumberFormat="1" applyFont="1" applyFill="1" applyBorder="1" applyAlignment="1">
      <alignment horizontal="left" vertical="center" wrapText="1"/>
    </xf>
    <xf numFmtId="41" fontId="7" fillId="0" borderId="0" xfId="0" applyNumberFormat="1" applyFont="1" applyFill="1" applyBorder="1" applyAlignment="1">
      <alignment horizontal="left" vertical="center" wrapText="1"/>
    </xf>
    <xf numFmtId="2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42" fontId="8" fillId="0" borderId="0" xfId="0" applyNumberFormat="1" applyFont="1" applyFill="1" applyBorder="1" applyAlignment="1">
      <alignment horizontal="left" vertical="center" wrapText="1"/>
    </xf>
    <xf numFmtId="0" fontId="4" fillId="0" borderId="0" xfId="0" applyFont="1" applyFill="1" applyBorder="1" applyAlignment="1">
      <alignment/>
    </xf>
    <xf numFmtId="20" fontId="4" fillId="0" borderId="18"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Alignment="1">
      <alignment vertical="center"/>
    </xf>
    <xf numFmtId="42" fontId="4" fillId="0" borderId="0" xfId="0" applyNumberFormat="1" applyFont="1" applyAlignment="1">
      <alignment vertical="center"/>
    </xf>
    <xf numFmtId="44" fontId="4" fillId="0" borderId="0" xfId="0" applyNumberFormat="1" applyFont="1" applyAlignment="1">
      <alignment vertical="center"/>
    </xf>
    <xf numFmtId="44" fontId="4" fillId="0" borderId="0" xfId="0" applyNumberFormat="1" applyFont="1" applyAlignment="1">
      <alignment/>
    </xf>
    <xf numFmtId="20" fontId="13" fillId="20" borderId="0" xfId="0" applyNumberFormat="1" applyFont="1" applyFill="1" applyBorder="1" applyAlignment="1">
      <alignment horizontal="left" vertical="center"/>
    </xf>
    <xf numFmtId="20" fontId="13" fillId="20" borderId="0" xfId="0" applyNumberFormat="1" applyFont="1" applyFill="1" applyBorder="1" applyAlignment="1">
      <alignment horizontal="left" vertical="center" wrapText="1"/>
    </xf>
    <xf numFmtId="0" fontId="13" fillId="20" borderId="0" xfId="0" applyFont="1" applyFill="1" applyAlignment="1">
      <alignment/>
    </xf>
    <xf numFmtId="20" fontId="5" fillId="27" borderId="0" xfId="0" applyNumberFormat="1" applyFont="1" applyFill="1" applyBorder="1" applyAlignment="1">
      <alignment horizontal="left" vertical="center"/>
    </xf>
    <xf numFmtId="20" fontId="6" fillId="27" borderId="0" xfId="0" applyNumberFormat="1" applyFont="1" applyFill="1" applyBorder="1" applyAlignment="1">
      <alignment horizontal="left" vertical="center" wrapText="1"/>
    </xf>
    <xf numFmtId="0" fontId="4" fillId="27" borderId="0" xfId="0" applyFont="1" applyFill="1" applyAlignment="1">
      <alignment/>
    </xf>
    <xf numFmtId="20" fontId="4" fillId="27" borderId="18" xfId="0" applyNumberFormat="1" applyFont="1" applyFill="1" applyBorder="1" applyAlignment="1">
      <alignment horizontal="center" vertical="center" wrapText="1"/>
    </xf>
    <xf numFmtId="20" fontId="4" fillId="27" borderId="19" xfId="0" applyNumberFormat="1" applyFont="1" applyFill="1" applyBorder="1" applyAlignment="1">
      <alignment horizontal="center" vertical="center" wrapText="1"/>
    </xf>
    <xf numFmtId="20" fontId="4" fillId="27" borderId="0" xfId="0" applyNumberFormat="1" applyFont="1" applyFill="1" applyBorder="1" applyAlignment="1">
      <alignment horizontal="left" vertical="center" wrapText="1"/>
    </xf>
    <xf numFmtId="42" fontId="4" fillId="27" borderId="0" xfId="0" applyNumberFormat="1" applyFont="1" applyFill="1" applyBorder="1" applyAlignment="1">
      <alignment horizontal="left" vertical="center" wrapText="1"/>
    </xf>
    <xf numFmtId="0" fontId="4" fillId="27" borderId="0" xfId="0" applyFont="1" applyFill="1" applyAlignment="1">
      <alignment vertical="center"/>
    </xf>
    <xf numFmtId="42" fontId="8" fillId="27" borderId="0" xfId="0" applyNumberFormat="1" applyFont="1" applyFill="1" applyBorder="1" applyAlignment="1">
      <alignment horizontal="left" vertical="center" wrapText="1"/>
    </xf>
    <xf numFmtId="0" fontId="6" fillId="27" borderId="0" xfId="0" applyNumberFormat="1" applyFont="1" applyFill="1" applyBorder="1" applyAlignment="1">
      <alignment horizontal="left" vertical="center" wrapText="1"/>
    </xf>
    <xf numFmtId="44" fontId="6" fillId="27" borderId="0" xfId="0" applyNumberFormat="1" applyFont="1" applyFill="1" applyBorder="1" applyAlignment="1">
      <alignment horizontal="center" vertical="center" wrapText="1"/>
    </xf>
    <xf numFmtId="20" fontId="4" fillId="27" borderId="0" xfId="0" applyNumberFormat="1" applyFont="1" applyFill="1" applyBorder="1" applyAlignment="1">
      <alignment horizontal="left" wrapText="1"/>
    </xf>
    <xf numFmtId="8" fontId="4" fillId="27" borderId="0" xfId="0" applyNumberFormat="1" applyFont="1" applyFill="1" applyBorder="1" applyAlignment="1">
      <alignment horizontal="right" vertical="top" wrapText="1"/>
    </xf>
    <xf numFmtId="20" fontId="4" fillId="28" borderId="0" xfId="0" applyNumberFormat="1" applyFont="1" applyFill="1" applyBorder="1" applyAlignment="1">
      <alignment horizontal="left" vertical="center" wrapText="1"/>
    </xf>
    <xf numFmtId="20" fontId="6" fillId="28" borderId="0" xfId="0" applyNumberFormat="1" applyFont="1" applyFill="1" applyBorder="1" applyAlignment="1">
      <alignment horizontal="left" vertical="center" wrapText="1"/>
    </xf>
    <xf numFmtId="38" fontId="9" fillId="28" borderId="0" xfId="0" applyNumberFormat="1" applyFont="1" applyFill="1" applyBorder="1" applyAlignment="1">
      <alignment horizontal="center" vertical="center" wrapText="1"/>
    </xf>
    <xf numFmtId="0" fontId="4" fillId="28" borderId="0" xfId="0" applyFont="1" applyFill="1" applyAlignment="1">
      <alignment vertical="center"/>
    </xf>
    <xf numFmtId="41" fontId="7" fillId="28" borderId="0" xfId="0" applyNumberFormat="1" applyFont="1" applyFill="1" applyBorder="1" applyAlignment="1">
      <alignment horizontal="left" vertical="center" wrapText="1"/>
    </xf>
    <xf numFmtId="20" fontId="13" fillId="3" borderId="0" xfId="0" applyNumberFormat="1" applyFont="1" applyFill="1" applyBorder="1" applyAlignment="1">
      <alignment horizontal="left" vertical="center"/>
    </xf>
    <xf numFmtId="20" fontId="13" fillId="3" borderId="0" xfId="0" applyNumberFormat="1" applyFont="1" applyFill="1" applyBorder="1" applyAlignment="1">
      <alignment horizontal="left" vertical="center" wrapText="1"/>
    </xf>
    <xf numFmtId="2" fontId="13" fillId="3" borderId="0" xfId="0" applyNumberFormat="1" applyFont="1" applyFill="1" applyBorder="1" applyAlignment="1">
      <alignment horizontal="left" vertical="center" wrapText="1"/>
    </xf>
    <xf numFmtId="0" fontId="4" fillId="0" borderId="18" xfId="0" applyFont="1" applyFill="1" applyBorder="1" applyAlignment="1">
      <alignment horizontal="center" vertical="center" wrapText="1"/>
    </xf>
    <xf numFmtId="8" fontId="4" fillId="27" borderId="0" xfId="0" applyNumberFormat="1" applyFont="1" applyFill="1" applyBorder="1" applyAlignment="1">
      <alignment horizontal="center" vertical="center" wrapText="1"/>
    </xf>
    <xf numFmtId="0" fontId="4" fillId="27" borderId="18" xfId="0" applyFont="1" applyFill="1" applyBorder="1" applyAlignment="1">
      <alignment horizontal="center" vertical="center" wrapText="1"/>
    </xf>
    <xf numFmtId="0" fontId="4" fillId="0" borderId="0" xfId="77" applyFill="1">
      <alignment horizontal="justify" vertical="top" wrapText="1"/>
      <protection/>
    </xf>
    <xf numFmtId="0" fontId="4" fillId="0" borderId="0" xfId="0" applyFont="1" applyAlignment="1">
      <alignment horizontal="left" vertical="top" wrapText="1"/>
    </xf>
    <xf numFmtId="8" fontId="4" fillId="27" borderId="0" xfId="0" applyNumberFormat="1" applyFont="1" applyFill="1" applyBorder="1" applyAlignment="1">
      <alignment horizontal="center" vertical="top" wrapText="1"/>
    </xf>
    <xf numFmtId="2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center" vertical="top" wrapText="1"/>
    </xf>
    <xf numFmtId="20" fontId="4" fillId="0" borderId="0" xfId="0" applyNumberFormat="1"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184"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F6F7EC"/>
      <rgbColor rgb="001FB714"/>
      <rgbColor rgb="000000D4"/>
      <rgbColor rgb="00FCF305"/>
      <rgbColor rgb="00E7EDDC"/>
      <rgbColor rgb="00E3EAE5"/>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6F7F5"/>
      <rgbColor rgb="00CCFFCC"/>
      <rgbColor rgb="00FFFF99"/>
      <rgbColor rgb="0099CCFF"/>
      <rgbColor rgb="004C7C3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2"/>
        <xdr:cNvSpPr>
          <a:spLocks/>
        </xdr:cNvSpPr>
      </xdr:nvSpPr>
      <xdr:spPr>
        <a:xfrm flipH="1">
          <a:off x="47625" y="2019300"/>
          <a:ext cx="0" cy="0"/>
        </a:xfrm>
        <a:prstGeom prst="line">
          <a:avLst/>
        </a:prstGeom>
        <a:noFill/>
        <a:ln w="952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Line 3"/>
        <xdr:cNvSpPr>
          <a:spLocks/>
        </xdr:cNvSpPr>
      </xdr:nvSpPr>
      <xdr:spPr>
        <a:xfrm flipV="1">
          <a:off x="1600200" y="2019300"/>
          <a:ext cx="0" cy="0"/>
        </a:xfrm>
        <a:prstGeom prst="line">
          <a:avLst/>
        </a:prstGeom>
        <a:noFill/>
        <a:ln w="1587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352425</xdr:colOff>
      <xdr:row>10</xdr:row>
      <xdr:rowOff>161925</xdr:rowOff>
    </xdr:from>
    <xdr:to>
      <xdr:col>6</xdr:col>
      <xdr:colOff>857250</xdr:colOff>
      <xdr:row>10</xdr:row>
      <xdr:rowOff>161925</xdr:rowOff>
    </xdr:to>
    <xdr:sp>
      <xdr:nvSpPr>
        <xdr:cNvPr id="3" name="Line 10"/>
        <xdr:cNvSpPr>
          <a:spLocks/>
        </xdr:cNvSpPr>
      </xdr:nvSpPr>
      <xdr:spPr>
        <a:xfrm flipV="1">
          <a:off x="3952875" y="5410200"/>
          <a:ext cx="1457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361950</xdr:colOff>
      <xdr:row>10</xdr:row>
      <xdr:rowOff>38100</xdr:rowOff>
    </xdr:from>
    <xdr:to>
      <xdr:col>5</xdr:col>
      <xdr:colOff>361950</xdr:colOff>
      <xdr:row>10</xdr:row>
      <xdr:rowOff>161925</xdr:rowOff>
    </xdr:to>
    <xdr:sp>
      <xdr:nvSpPr>
        <xdr:cNvPr id="4" name="Line 9"/>
        <xdr:cNvSpPr>
          <a:spLocks/>
        </xdr:cNvSpPr>
      </xdr:nvSpPr>
      <xdr:spPr>
        <a:xfrm flipH="1" flipV="1">
          <a:off x="3962400" y="528637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10</xdr:row>
      <xdr:rowOff>28575</xdr:rowOff>
    </xdr:from>
    <xdr:to>
      <xdr:col>6</xdr:col>
      <xdr:colOff>838200</xdr:colOff>
      <xdr:row>10</xdr:row>
      <xdr:rowOff>161925</xdr:rowOff>
    </xdr:to>
    <xdr:sp>
      <xdr:nvSpPr>
        <xdr:cNvPr id="5" name="Line 9"/>
        <xdr:cNvSpPr>
          <a:spLocks/>
        </xdr:cNvSpPr>
      </xdr:nvSpPr>
      <xdr:spPr>
        <a:xfrm flipH="1" flipV="1">
          <a:off x="5391150" y="5276850"/>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11</xdr:row>
      <xdr:rowOff>219075</xdr:rowOff>
    </xdr:from>
    <xdr:to>
      <xdr:col>6</xdr:col>
      <xdr:colOff>857250</xdr:colOff>
      <xdr:row>11</xdr:row>
      <xdr:rowOff>219075</xdr:rowOff>
    </xdr:to>
    <xdr:sp>
      <xdr:nvSpPr>
        <xdr:cNvPr id="6" name="Line 10"/>
        <xdr:cNvSpPr>
          <a:spLocks/>
        </xdr:cNvSpPr>
      </xdr:nvSpPr>
      <xdr:spPr>
        <a:xfrm flipV="1">
          <a:off x="2895600" y="5695950"/>
          <a:ext cx="2514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11</xdr:row>
      <xdr:rowOff>76200</xdr:rowOff>
    </xdr:from>
    <xdr:to>
      <xdr:col>4</xdr:col>
      <xdr:colOff>247650</xdr:colOff>
      <xdr:row>11</xdr:row>
      <xdr:rowOff>219075</xdr:rowOff>
    </xdr:to>
    <xdr:sp>
      <xdr:nvSpPr>
        <xdr:cNvPr id="7" name="Line 9"/>
        <xdr:cNvSpPr>
          <a:spLocks/>
        </xdr:cNvSpPr>
      </xdr:nvSpPr>
      <xdr:spPr>
        <a:xfrm flipH="1" flipV="1">
          <a:off x="2895600" y="5553075"/>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11</xdr:row>
      <xdr:rowOff>76200</xdr:rowOff>
    </xdr:from>
    <xdr:to>
      <xdr:col>6</xdr:col>
      <xdr:colOff>838200</xdr:colOff>
      <xdr:row>11</xdr:row>
      <xdr:rowOff>200025</xdr:rowOff>
    </xdr:to>
    <xdr:sp>
      <xdr:nvSpPr>
        <xdr:cNvPr id="8" name="Line 9"/>
        <xdr:cNvSpPr>
          <a:spLocks/>
        </xdr:cNvSpPr>
      </xdr:nvSpPr>
      <xdr:spPr>
        <a:xfrm flipH="1" flipV="1">
          <a:off x="5391150" y="555307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2"/>
        <xdr:cNvSpPr>
          <a:spLocks/>
        </xdr:cNvSpPr>
      </xdr:nvSpPr>
      <xdr:spPr>
        <a:xfrm flipH="1">
          <a:off x="28575" y="152400"/>
          <a:ext cx="0" cy="0"/>
        </a:xfrm>
        <a:prstGeom prst="line">
          <a:avLst/>
        </a:prstGeom>
        <a:noFill/>
        <a:ln w="952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3"/>
        <xdr:cNvSpPr>
          <a:spLocks/>
        </xdr:cNvSpPr>
      </xdr:nvSpPr>
      <xdr:spPr>
        <a:xfrm flipV="1">
          <a:off x="28575" y="152400"/>
          <a:ext cx="0" cy="0"/>
        </a:xfrm>
        <a:prstGeom prst="line">
          <a:avLst/>
        </a:prstGeom>
        <a:noFill/>
        <a:ln w="1587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0"/>
  <dimension ref="A1:N18"/>
  <sheetViews>
    <sheetView showGridLines="0" tabSelected="1" workbookViewId="0" topLeftCell="A1">
      <selection activeCell="A1" sqref="A1:H1"/>
    </sheetView>
  </sheetViews>
  <sheetFormatPr defaultColWidth="8.8515625" defaultRowHeight="12.75"/>
  <cols>
    <col min="1" max="1" width="0.71875" style="2" customWidth="1"/>
    <col min="2" max="2" width="23.28125" style="2" customWidth="1"/>
    <col min="3" max="3" width="14.28125" style="2" customWidth="1"/>
    <col min="4" max="4" width="1.421875" style="2" customWidth="1"/>
    <col min="5" max="7" width="14.28125" style="2" customWidth="1"/>
    <col min="8" max="9" width="0.42578125" style="2" customWidth="1"/>
    <col min="10" max="10" width="8.8515625" style="2" customWidth="1"/>
    <col min="11" max="11" width="12.140625" style="2" bestFit="1" customWidth="1"/>
    <col min="12" max="13" width="8.8515625" style="2" customWidth="1"/>
    <col min="14" max="14" width="10.140625" style="2" bestFit="1" customWidth="1"/>
    <col min="15" max="16384" width="8.8515625" style="2" customWidth="1"/>
  </cols>
  <sheetData>
    <row r="1" spans="1:8" ht="159" customHeight="1">
      <c r="A1" s="60" t="s">
        <v>0</v>
      </c>
      <c r="B1" s="49"/>
      <c r="C1" s="49"/>
      <c r="D1" s="49"/>
      <c r="E1" s="49"/>
      <c r="F1" s="49"/>
      <c r="G1" s="49"/>
      <c r="H1" s="49"/>
    </row>
    <row r="2" spans="1:8" ht="48.75" customHeight="1">
      <c r="A2" s="50" t="s">
        <v>12</v>
      </c>
      <c r="B2" s="50"/>
      <c r="C2" s="50"/>
      <c r="D2" s="50"/>
      <c r="E2" s="50"/>
      <c r="F2" s="50"/>
      <c r="G2" s="50"/>
      <c r="H2" s="50"/>
    </row>
    <row r="3" spans="1:8" ht="23.25" customHeight="1">
      <c r="A3" s="1"/>
      <c r="B3" s="22" t="s">
        <v>17</v>
      </c>
      <c r="C3" s="23"/>
      <c r="D3" s="23"/>
      <c r="E3" s="23"/>
      <c r="F3" s="24"/>
      <c r="G3" s="24"/>
      <c r="H3" s="24"/>
    </row>
    <row r="4" spans="1:8" ht="23.25" customHeight="1">
      <c r="A4" s="1"/>
      <c r="B4" s="25"/>
      <c r="C4" s="26"/>
      <c r="D4" s="26"/>
      <c r="E4" s="26"/>
      <c r="F4" s="48" t="s">
        <v>18</v>
      </c>
      <c r="G4" s="48"/>
      <c r="H4" s="27"/>
    </row>
    <row r="5" spans="1:8" ht="35.25" customHeight="1">
      <c r="A5" s="1"/>
      <c r="B5" s="26"/>
      <c r="C5" s="28" t="s">
        <v>19</v>
      </c>
      <c r="D5" s="26"/>
      <c r="E5" s="28" t="s">
        <v>20</v>
      </c>
      <c r="F5" s="29" t="s">
        <v>21</v>
      </c>
      <c r="G5" s="29" t="s">
        <v>22</v>
      </c>
      <c r="H5" s="27"/>
    </row>
    <row r="6" spans="1:8" s="18" customFormat="1" ht="24.75" customHeight="1">
      <c r="A6" s="17"/>
      <c r="B6" s="30" t="s">
        <v>6</v>
      </c>
      <c r="C6" s="31">
        <v>3900000</v>
      </c>
      <c r="D6" s="26"/>
      <c r="E6" s="31">
        <f>C6*0.3</f>
        <v>1170000</v>
      </c>
      <c r="F6" s="31">
        <f>C6*0.2</f>
        <v>780000</v>
      </c>
      <c r="G6" s="31">
        <f>C6*0.5</f>
        <v>1950000</v>
      </c>
      <c r="H6" s="32"/>
    </row>
    <row r="7" spans="1:8" s="18" customFormat="1" ht="24.75" customHeight="1">
      <c r="A7" s="17"/>
      <c r="B7" s="38" t="s">
        <v>10</v>
      </c>
      <c r="C7" s="42">
        <v>9300000</v>
      </c>
      <c r="D7" s="39" t="s">
        <v>5</v>
      </c>
      <c r="E7" s="42">
        <f>C7*0.2</f>
        <v>1860000</v>
      </c>
      <c r="F7" s="42">
        <f>C7*0.25</f>
        <v>2325000</v>
      </c>
      <c r="G7" s="42">
        <f>C7*0.55</f>
        <v>5115000</v>
      </c>
      <c r="H7" s="41"/>
    </row>
    <row r="8" spans="1:11" s="18" customFormat="1" ht="24.75" customHeight="1">
      <c r="A8" s="17"/>
      <c r="B8" s="30" t="s">
        <v>8</v>
      </c>
      <c r="C8" s="33">
        <f>SUM(C6:C7)</f>
        <v>13200000</v>
      </c>
      <c r="D8" s="26"/>
      <c r="E8" s="33">
        <f>SUM(E6:E7)</f>
        <v>3030000</v>
      </c>
      <c r="F8" s="33">
        <f>SUM(F6:F7)</f>
        <v>3105000</v>
      </c>
      <c r="G8" s="33">
        <f>SUM(G6:G7)</f>
        <v>7065000</v>
      </c>
      <c r="H8" s="32"/>
      <c r="K8" s="19"/>
    </row>
    <row r="9" spans="1:8" s="18" customFormat="1" ht="24.75" customHeight="1">
      <c r="A9" s="17"/>
      <c r="B9" s="38" t="s">
        <v>11</v>
      </c>
      <c r="C9" s="39"/>
      <c r="D9" s="39"/>
      <c r="E9" s="40" t="s">
        <v>15</v>
      </c>
      <c r="F9" s="40" t="s">
        <v>16</v>
      </c>
      <c r="G9" s="40" t="s">
        <v>16</v>
      </c>
      <c r="H9" s="41"/>
    </row>
    <row r="10" spans="1:14" s="18" customFormat="1" ht="24.75" customHeight="1">
      <c r="A10" s="17"/>
      <c r="B10" s="30" t="s">
        <v>9</v>
      </c>
      <c r="C10" s="34" t="s">
        <v>5</v>
      </c>
      <c r="D10" s="26"/>
      <c r="E10" s="35">
        <f>E8/10400</f>
        <v>291.34615384615387</v>
      </c>
      <c r="F10" s="35">
        <f>F8/9600</f>
        <v>323.4375</v>
      </c>
      <c r="G10" s="35">
        <f>G8/9600</f>
        <v>735.9375</v>
      </c>
      <c r="H10" s="32"/>
      <c r="I10" s="20"/>
      <c r="N10" s="20"/>
    </row>
    <row r="11" spans="1:11" ht="18" customHeight="1">
      <c r="A11" s="1"/>
      <c r="B11" s="36"/>
      <c r="C11" s="34"/>
      <c r="D11" s="26"/>
      <c r="E11" s="37"/>
      <c r="F11" s="47" t="s">
        <v>5</v>
      </c>
      <c r="G11" s="47"/>
      <c r="H11" s="27"/>
      <c r="I11" s="21"/>
      <c r="K11" s="21"/>
    </row>
    <row r="12" spans="1:9" ht="23.25" customHeight="1">
      <c r="A12" s="1"/>
      <c r="B12" s="36"/>
      <c r="C12" s="34"/>
      <c r="D12" s="26"/>
      <c r="E12" s="37"/>
      <c r="F12" s="47" t="s">
        <v>23</v>
      </c>
      <c r="G12" s="47"/>
      <c r="H12" s="27"/>
      <c r="I12" s="21"/>
    </row>
    <row r="13" spans="1:8" ht="18" customHeight="1">
      <c r="A13" s="1"/>
      <c r="B13" s="36"/>
      <c r="C13" s="34"/>
      <c r="D13" s="26"/>
      <c r="E13" s="51">
        <v>1350.72</v>
      </c>
      <c r="F13" s="51"/>
      <c r="G13" s="51"/>
      <c r="H13" s="27"/>
    </row>
    <row r="14" spans="1:8" ht="3" customHeight="1">
      <c r="A14" s="1"/>
      <c r="B14" s="27"/>
      <c r="C14" s="27"/>
      <c r="D14" s="27"/>
      <c r="E14" s="27"/>
      <c r="F14" s="27"/>
      <c r="G14" s="27"/>
      <c r="H14" s="27"/>
    </row>
    <row r="15" spans="1:8" ht="12.75">
      <c r="A15" s="1"/>
      <c r="B15" s="1"/>
      <c r="C15" s="1"/>
      <c r="D15" s="1"/>
      <c r="E15" s="1"/>
      <c r="F15" s="1"/>
      <c r="G15" s="1"/>
      <c r="H15" s="1"/>
    </row>
    <row r="17" ht="12.75">
      <c r="C17" s="21"/>
    </row>
    <row r="18" ht="12.75">
      <c r="C18" s="21"/>
    </row>
  </sheetData>
  <mergeCells count="6">
    <mergeCell ref="F11:G11"/>
    <mergeCell ref="F4:G4"/>
    <mergeCell ref="A1:H1"/>
    <mergeCell ref="A2:H2"/>
    <mergeCell ref="F12:G12"/>
    <mergeCell ref="E13:G13"/>
  </mergeCells>
  <printOptions/>
  <pageMargins left="0.75" right="0.75" top="1.75" bottom="1" header="0.75" footer="0.5"/>
  <pageSetup horizontalDpi="600" verticalDpi="600" orientation="portrait"/>
  <headerFooter alignWithMargins="0">
    <oddHeader>&amp;R&amp;"Myriad Web Pro,Bold"&amp;20B-20.04</oddHead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1"/>
  <dimension ref="A1:T15"/>
  <sheetViews>
    <sheetView workbookViewId="0" topLeftCell="A1">
      <selection activeCell="A1" sqref="A1:J1"/>
    </sheetView>
  </sheetViews>
  <sheetFormatPr defaultColWidth="8.8515625" defaultRowHeight="12.75"/>
  <cols>
    <col min="1" max="1" width="0.42578125" style="2" customWidth="1"/>
    <col min="2" max="3" width="14.28125" style="2" customWidth="1"/>
    <col min="4" max="4" width="2.140625" style="2" customWidth="1"/>
    <col min="5" max="5" width="13.421875" style="2" customWidth="1"/>
    <col min="6" max="6" width="1.421875" style="2" customWidth="1"/>
    <col min="7" max="8" width="11.00390625" style="2" customWidth="1"/>
    <col min="9" max="9" width="12.421875" style="2" customWidth="1"/>
    <col min="10" max="11" width="0.42578125" style="2" customWidth="1"/>
    <col min="12" max="16384" width="8.8515625" style="2" customWidth="1"/>
  </cols>
  <sheetData>
    <row r="1" spans="1:20" ht="12" customHeight="1">
      <c r="A1" s="54"/>
      <c r="B1" s="54"/>
      <c r="C1" s="54"/>
      <c r="D1" s="54"/>
      <c r="E1" s="54"/>
      <c r="F1" s="54"/>
      <c r="G1" s="54"/>
      <c r="H1" s="54"/>
      <c r="I1" s="54"/>
      <c r="J1" s="54"/>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23.25" customHeight="1">
      <c r="A3" s="1"/>
      <c r="B3" s="43" t="s">
        <v>24</v>
      </c>
      <c r="C3" s="43"/>
      <c r="D3" s="43"/>
      <c r="E3" s="44"/>
      <c r="F3" s="44"/>
      <c r="G3" s="45"/>
      <c r="H3" s="44"/>
      <c r="I3" s="44"/>
      <c r="J3" s="44"/>
      <c r="K3" s="1"/>
      <c r="L3" s="1"/>
      <c r="M3" s="1"/>
      <c r="N3" s="1"/>
      <c r="O3" s="1"/>
      <c r="P3" s="1"/>
      <c r="Q3" s="1"/>
      <c r="R3" s="1"/>
      <c r="S3" s="1"/>
      <c r="T3" s="1"/>
    </row>
    <row r="4" spans="1:20" ht="23.25" customHeight="1">
      <c r="A4" s="1"/>
      <c r="B4" s="3"/>
      <c r="C4" s="3"/>
      <c r="D4" s="3"/>
      <c r="E4" s="3"/>
      <c r="F4" s="3"/>
      <c r="G4" s="57" t="s">
        <v>1</v>
      </c>
      <c r="H4" s="58"/>
      <c r="I4" s="58"/>
      <c r="J4" s="3"/>
      <c r="K4" s="1"/>
      <c r="L4" s="1"/>
      <c r="M4" s="1"/>
      <c r="N4" s="1"/>
      <c r="O4" s="1"/>
      <c r="P4" s="1"/>
      <c r="Q4" s="1"/>
      <c r="R4" s="1"/>
      <c r="S4" s="1"/>
      <c r="T4" s="1"/>
    </row>
    <row r="5" spans="1:20" ht="23.25" customHeight="1">
      <c r="A5" s="1"/>
      <c r="B5" s="3"/>
      <c r="C5" s="3"/>
      <c r="D5" s="3"/>
      <c r="E5" s="3"/>
      <c r="F5" s="3"/>
      <c r="G5" s="4"/>
      <c r="H5" s="59" t="s">
        <v>25</v>
      </c>
      <c r="I5" s="59"/>
      <c r="J5" s="3"/>
      <c r="K5" s="1"/>
      <c r="L5" s="1"/>
      <c r="M5" s="1"/>
      <c r="N5" s="1"/>
      <c r="O5" s="1"/>
      <c r="P5" s="1"/>
      <c r="Q5" s="1"/>
      <c r="R5" s="1"/>
      <c r="S5" s="1"/>
      <c r="T5" s="1"/>
    </row>
    <row r="6" spans="1:20" ht="30" customHeight="1">
      <c r="A6" s="1"/>
      <c r="B6" s="3"/>
      <c r="C6" s="3"/>
      <c r="D6" s="3"/>
      <c r="E6" s="16" t="s">
        <v>19</v>
      </c>
      <c r="F6" s="3"/>
      <c r="G6" s="46" t="s">
        <v>2</v>
      </c>
      <c r="H6" s="46" t="s">
        <v>21</v>
      </c>
      <c r="I6" s="46" t="s">
        <v>3</v>
      </c>
      <c r="J6" s="3"/>
      <c r="K6" s="1"/>
      <c r="L6" s="1"/>
      <c r="M6" s="1"/>
      <c r="N6" s="1"/>
      <c r="O6" s="1"/>
      <c r="P6" s="1"/>
      <c r="Q6" s="1"/>
      <c r="R6" s="1"/>
      <c r="S6" s="1"/>
      <c r="T6" s="1"/>
    </row>
    <row r="7" spans="1:20" ht="18" customHeight="1">
      <c r="A7" s="1"/>
      <c r="B7" s="52" t="s">
        <v>4</v>
      </c>
      <c r="C7" s="53"/>
      <c r="D7" s="53"/>
      <c r="E7" s="5"/>
      <c r="F7" s="3"/>
      <c r="G7" s="6"/>
      <c r="H7" s="6"/>
      <c r="I7" s="6"/>
      <c r="J7" s="3"/>
      <c r="K7" s="1"/>
      <c r="L7" s="1"/>
      <c r="M7" s="1"/>
      <c r="N7" s="1"/>
      <c r="O7" s="1"/>
      <c r="P7" s="1"/>
      <c r="Q7" s="1"/>
      <c r="R7" s="1"/>
      <c r="S7" s="1"/>
      <c r="T7" s="1"/>
    </row>
    <row r="8" spans="1:20" ht="18" customHeight="1">
      <c r="A8" s="1"/>
      <c r="B8" s="55"/>
      <c r="C8" s="56"/>
      <c r="D8" s="56"/>
      <c r="E8" s="7"/>
      <c r="F8" s="3"/>
      <c r="G8" s="6"/>
      <c r="H8" s="6"/>
      <c r="I8" s="6"/>
      <c r="J8" s="3"/>
      <c r="K8" s="1"/>
      <c r="L8" s="1"/>
      <c r="M8" s="1"/>
      <c r="N8" s="1"/>
      <c r="O8" s="1"/>
      <c r="P8" s="1"/>
      <c r="Q8" s="1"/>
      <c r="R8" s="1"/>
      <c r="S8" s="1"/>
      <c r="T8" s="1"/>
    </row>
    <row r="9" spans="1:20" ht="18" customHeight="1">
      <c r="A9" s="1"/>
      <c r="B9" s="52" t="s">
        <v>7</v>
      </c>
      <c r="C9" s="53"/>
      <c r="D9" s="53"/>
      <c r="E9" s="8"/>
      <c r="F9" s="3"/>
      <c r="G9" s="9"/>
      <c r="H9" s="9"/>
      <c r="I9" s="9"/>
      <c r="J9" s="3"/>
      <c r="K9" s="1"/>
      <c r="L9" s="1"/>
      <c r="M9" s="1"/>
      <c r="N9" s="1"/>
      <c r="O9" s="1"/>
      <c r="P9" s="1"/>
      <c r="Q9" s="1"/>
      <c r="R9" s="1"/>
      <c r="S9" s="1"/>
      <c r="T9" s="1"/>
    </row>
    <row r="10" spans="1:20" ht="18" customHeight="1">
      <c r="A10" s="1"/>
      <c r="B10" s="55"/>
      <c r="C10" s="56"/>
      <c r="D10" s="56"/>
      <c r="E10" s="10"/>
      <c r="F10" s="3"/>
      <c r="G10" s="9"/>
      <c r="H10" s="9"/>
      <c r="I10" s="9"/>
      <c r="J10" s="3"/>
      <c r="K10" s="1"/>
      <c r="L10" s="1"/>
      <c r="M10" s="1"/>
      <c r="N10" s="1"/>
      <c r="O10" s="1"/>
      <c r="P10" s="1"/>
      <c r="Q10" s="1"/>
      <c r="R10" s="1"/>
      <c r="S10" s="1"/>
      <c r="T10" s="1"/>
    </row>
    <row r="11" spans="1:20" ht="18" customHeight="1">
      <c r="A11" s="1"/>
      <c r="B11" s="55"/>
      <c r="C11" s="56"/>
      <c r="D11" s="56"/>
      <c r="E11" s="11"/>
      <c r="F11" s="3"/>
      <c r="G11" s="9"/>
      <c r="H11" s="9"/>
      <c r="I11" s="9"/>
      <c r="J11" s="3"/>
      <c r="K11" s="1"/>
      <c r="L11" s="1"/>
      <c r="M11" s="1"/>
      <c r="N11" s="1"/>
      <c r="O11" s="1"/>
      <c r="P11" s="1"/>
      <c r="Q11" s="1"/>
      <c r="R11" s="1"/>
      <c r="S11" s="1"/>
      <c r="T11" s="1"/>
    </row>
    <row r="12" spans="1:20" ht="18" customHeight="1">
      <c r="A12" s="1"/>
      <c r="B12" s="52" t="s">
        <v>13</v>
      </c>
      <c r="C12" s="53"/>
      <c r="D12" s="53"/>
      <c r="E12" s="7"/>
      <c r="F12" s="3"/>
      <c r="G12" s="9"/>
      <c r="H12" s="9"/>
      <c r="I12" s="9"/>
      <c r="J12" s="3"/>
      <c r="K12" s="1"/>
      <c r="L12" s="1"/>
      <c r="M12" s="1"/>
      <c r="N12" s="1"/>
      <c r="O12" s="1"/>
      <c r="P12" s="1"/>
      <c r="Q12" s="1"/>
      <c r="R12" s="1"/>
      <c r="S12" s="1"/>
      <c r="T12" s="1"/>
    </row>
    <row r="13" spans="1:20" ht="18" customHeight="1">
      <c r="A13" s="1"/>
      <c r="B13" s="12"/>
      <c r="C13" s="13"/>
      <c r="D13" s="13"/>
      <c r="E13" s="8"/>
      <c r="F13" s="3"/>
      <c r="G13" s="9"/>
      <c r="H13" s="9"/>
      <c r="I13" s="9"/>
      <c r="J13" s="3"/>
      <c r="K13" s="1"/>
      <c r="L13" s="1"/>
      <c r="M13" s="1"/>
      <c r="N13" s="1"/>
      <c r="O13" s="1"/>
      <c r="P13" s="1"/>
      <c r="Q13" s="1"/>
      <c r="R13" s="1"/>
      <c r="S13" s="1"/>
      <c r="T13" s="1"/>
    </row>
    <row r="14" spans="1:20" ht="18" customHeight="1">
      <c r="A14" s="1"/>
      <c r="B14" s="52" t="s">
        <v>14</v>
      </c>
      <c r="C14" s="53"/>
      <c r="D14" s="53"/>
      <c r="E14" s="14"/>
      <c r="F14" s="3"/>
      <c r="G14" s="15"/>
      <c r="H14" s="1"/>
      <c r="I14" s="1"/>
      <c r="J14" s="3"/>
      <c r="K14" s="1"/>
      <c r="L14" s="1"/>
      <c r="M14" s="1"/>
      <c r="N14" s="1"/>
      <c r="O14" s="1"/>
      <c r="P14" s="1"/>
      <c r="Q14" s="1"/>
      <c r="R14" s="1"/>
      <c r="S14" s="1"/>
      <c r="T14" s="1"/>
    </row>
    <row r="15" spans="1:7" ht="23.25" customHeight="1">
      <c r="A15" s="1"/>
      <c r="B15" s="3"/>
      <c r="C15" s="15"/>
      <c r="D15" s="15"/>
      <c r="E15" s="3"/>
      <c r="F15" s="1"/>
      <c r="G15" s="1"/>
    </row>
  </sheetData>
  <mergeCells count="10">
    <mergeCell ref="B12:D12"/>
    <mergeCell ref="B14:D14"/>
    <mergeCell ref="A1:J1"/>
    <mergeCell ref="B9:D9"/>
    <mergeCell ref="B10:D10"/>
    <mergeCell ref="B11:D11"/>
    <mergeCell ref="G4:I4"/>
    <mergeCell ref="H5:I5"/>
    <mergeCell ref="B7:D7"/>
    <mergeCell ref="B8:D8"/>
  </mergeCells>
  <printOptions/>
  <pageMargins left="0.75" right="0.75" top="1.75" bottom="1" header="0.75" footer="0.5"/>
  <pageSetup horizontalDpi="600" verticalDpi="600" orientation="portrait"/>
  <headerFooter alignWithMargins="0">
    <oddHeader>&amp;L&amp;"Myriad Web Pro,Bold"&amp;12Name:
Date:                            Section: &amp;R&amp;"Myriad Web Pro,Bold"&amp;20B-20.04</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2013-08-09T20:01:43Z</cp:lastPrinted>
  <dcterms:created xsi:type="dcterms:W3CDTF">2007-01-29T16:43:50Z</dcterms:created>
  <dcterms:modified xsi:type="dcterms:W3CDTF">2014-06-05T18:37:03Z</dcterms:modified>
  <cp:category/>
  <cp:version/>
  <cp:contentType/>
  <cp:contentStatus/>
</cp:coreProperties>
</file>