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5/xlsx/"/>
    </mc:Choice>
  </mc:AlternateContent>
  <xr:revisionPtr revIDLastSave="0" documentId="13_ncr:1_{1AA139FC-9695-B44E-B253-210D798699DF}" xr6:coauthVersionLast="36" xr6:coauthVersionMax="36" xr10:uidLastSave="{00000000-0000-0000-0000-000000000000}"/>
  <bookViews>
    <workbookView xWindow="3500" yWindow="1600" windowWidth="13820" windowHeight="11200" xr2:uid="{00000000-000D-0000-FFFF-FFFF00000000}"/>
  </bookViews>
  <sheets>
    <sheet name="Problem" sheetId="19" r:id="rId1"/>
    <sheet name="Worksheet" sheetId="31" r:id="rId2"/>
  </sheets>
  <externalReferences>
    <externalReference r:id="rId3"/>
  </externalReferences>
  <definedNames>
    <definedName name="description">Problem!$B$2:$B$6</definedName>
    <definedName name="numbers">[1]Problem!#REF!</definedName>
    <definedName name="source">[1]Problem!#REF!</definedName>
  </definedNames>
  <calcPr calcId="181029"/>
</workbook>
</file>

<file path=xl/calcChain.xml><?xml version="1.0" encoding="utf-8"?>
<calcChain xmlns="http://schemas.openxmlformats.org/spreadsheetml/2006/main">
  <c r="E7" i="31" l="1"/>
  <c r="F7" i="31" s="1"/>
  <c r="H7" i="31" s="1"/>
  <c r="E8" i="31"/>
  <c r="F8" i="31"/>
  <c r="H8" i="31" s="1"/>
  <c r="E6" i="31"/>
  <c r="F6" i="31" s="1"/>
  <c r="E5" i="31"/>
  <c r="F5" i="31"/>
  <c r="F11" i="31"/>
  <c r="G17" i="31" s="1"/>
  <c r="H5" i="31"/>
  <c r="F15" i="31" s="1"/>
  <c r="F16" i="31" l="1"/>
  <c r="H6" i="31"/>
  <c r="F24" i="31" s="1"/>
  <c r="F20" i="31"/>
  <c r="G12" i="31"/>
  <c r="G26" i="31" l="1"/>
  <c r="F25" i="31" s="1"/>
  <c r="G21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B-05.02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B-05.02</t>
        </r>
      </text>
    </comment>
    <comment ref="H3" authorId="0" shapeId="0" xr:uid="{00000000-0006-0000-0100-000002000000}">
      <text>
        <r>
          <rPr>
            <sz val="16"/>
            <color indexed="81"/>
            <rFont val="Myriad Web Pro"/>
          </rPr>
          <t>This spreadsheet includes "If statements" in cells E5 To E8, and cells H5 to H8.  "If statements" return alternative values/calculations depending on whether some condition is true or false. 
In column E, the "If statement" returns a discount based on the number of books entered in Column C.  In column H, the "If statement" determines (based on the number days from sale to payment) if a discount is due, and accordingly calculates the payment.</t>
        </r>
      </text>
    </comment>
  </commentList>
</comments>
</file>

<file path=xl/sharedStrings.xml><?xml version="1.0" encoding="utf-8"?>
<sst xmlns="http://schemas.openxmlformats.org/spreadsheetml/2006/main" count="45" uniqueCount="35">
  <si>
    <t>Student D, 7 books, $1,205 list price, purchased on August 5, paid on Sept. 20.</t>
    <phoneticPr fontId="2" type="noConversion"/>
  </si>
  <si>
    <t>Cash</t>
  </si>
  <si>
    <t>Sales</t>
  </si>
  <si>
    <t>Accounts Receivable</t>
  </si>
  <si>
    <t>(a)</t>
  </si>
  <si>
    <t>(b)</t>
  </si>
  <si>
    <t>Collection</t>
  </si>
  <si>
    <t>College Bookstore is facing increased competition from online resellers and electronic media.  To combat eroding sales, management adopted new discounting policies as follows:</t>
    <phoneticPr fontId="2" type="noConversion"/>
  </si>
  <si>
    <t>Each student purchasing one book gets 0% discount.</t>
    <phoneticPr fontId="2" type="noConversion"/>
  </si>
  <si>
    <t>Each student purchasing two books gets a 10% discount.</t>
    <phoneticPr fontId="2" type="noConversion"/>
  </si>
  <si>
    <t>Each student purchasing three books gets a 20% discount.</t>
    <phoneticPr fontId="2" type="noConversion"/>
  </si>
  <si>
    <t>Each student purchasing four or more books gets a 30% discount.</t>
    <phoneticPr fontId="2" type="noConversion"/>
  </si>
  <si>
    <t>Calculate the amount of the sale that should be recorded by College Bookstore for each of the following transactions.  How much should ultimately be collected for each transaction?</t>
    <phoneticPr fontId="2" type="noConversion"/>
  </si>
  <si>
    <t>Student C, 1 book, $90 list price, purchased on Sept. 3, paid on Sept. 3.</t>
    <phoneticPr fontId="2" type="noConversion"/>
  </si>
  <si>
    <t>Student A, 3 books, $425 list price, purchased on August 11, paid on August 19</t>
  </si>
  <si>
    <t>Student B, 2 books, $210 list price, purchased on August 18, paid on October 4.</t>
  </si>
  <si>
    <t>Students are now offered credit terms at the time of purchase.  If the student pays within 30 days of the date of purchase, he or she receives a 3% cash discount.</t>
    <phoneticPr fontId="2" type="noConversion"/>
  </si>
  <si>
    <t>Students are offered a trade discount based on the number of books purchased:</t>
  </si>
  <si>
    <t>List Price</t>
  </si>
  <si>
    <t>A</t>
  </si>
  <si>
    <t>B</t>
  </si>
  <si>
    <t>C</t>
  </si>
  <si>
    <t>D</t>
  </si>
  <si>
    <t xml:space="preserve">Books </t>
  </si>
  <si>
    <t>Sales Discount</t>
  </si>
  <si>
    <t>Demonstrate the appropriate journal entry to record the sale and subsequent collection from students A and B.</t>
  </si>
  <si>
    <t>If you elect to solve this problem with the electronic spreadsheet -- all you need to do is enter the number of books in column C and the list price in column D.  The rest is automated -- but that is not much of an assignment so I have intentionally included two "errors" in the "If statements" in column H.  You will need to identify the errors and correct them to get the right automated answers!  Good luck!</t>
  </si>
  <si>
    <t>To record sale to Student A</t>
  </si>
  <si>
    <t>To record collection from Student A</t>
  </si>
  <si>
    <t>To record sale to Student B</t>
  </si>
  <si>
    <t>To record collection from Student B</t>
  </si>
  <si>
    <r>
      <t xml:space="preserve">Sale </t>
    </r>
    <r>
      <rPr>
        <u/>
        <sz val="10"/>
        <rFont val="Calibri"/>
        <family val="2"/>
        <scheme val="minor"/>
      </rPr>
      <t>Date</t>
    </r>
  </si>
  <si>
    <r>
      <t xml:space="preserve">Trade </t>
    </r>
    <r>
      <rPr>
        <u/>
        <sz val="10"/>
        <rFont val="Calibri"/>
        <family val="2"/>
        <scheme val="minor"/>
      </rPr>
      <t>Discount</t>
    </r>
  </si>
  <si>
    <r>
      <t xml:space="preserve">Sale </t>
    </r>
    <r>
      <rPr>
        <u/>
        <sz val="10"/>
        <rFont val="Calibri"/>
        <family val="2"/>
        <scheme val="minor"/>
      </rPr>
      <t>Amount</t>
    </r>
  </si>
  <si>
    <r>
      <t xml:space="preserve">Date </t>
    </r>
    <r>
      <rPr>
        <u/>
        <sz val="10"/>
        <rFont val="Calibri"/>
        <family val="2"/>
        <scheme val="minor"/>
      </rPr>
      <t>Paid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</si>
</sst>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409]d\-mmm;@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2"/>
      <name val="Myriad Pro"/>
    </font>
    <font>
      <sz val="12"/>
      <color indexed="16"/>
      <name val="Myriad Pro"/>
    </font>
    <font>
      <sz val="16"/>
      <color indexed="81"/>
      <name val="Myriad Web Pro"/>
    </font>
    <font>
      <b/>
      <sz val="20"/>
      <color rgb="FF000000"/>
      <name val="Myriad Web Pro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3">
    <xf numFmtId="0" fontId="0" fillId="0" borderId="0"/>
    <xf numFmtId="0" fontId="4" fillId="2" borderId="0" applyNumberFormat="0" applyBorder="0" applyAlignment="0"/>
    <xf numFmtId="0" fontId="5" fillId="3" borderId="0"/>
    <xf numFmtId="0" fontId="6" fillId="3" borderId="0">
      <alignment horizontal="center" vertical="center"/>
    </xf>
    <xf numFmtId="3" fontId="5" fillId="4" borderId="1">
      <alignment horizontal="right" vertical="center" wrapText="1"/>
    </xf>
    <xf numFmtId="0" fontId="7" fillId="4" borderId="2">
      <alignment horizontal="left" vertical="center" wrapText="1"/>
    </xf>
    <xf numFmtId="0" fontId="7" fillId="4" borderId="0">
      <alignment horizontal="left" vertical="center" wrapText="1" indent="1"/>
    </xf>
    <xf numFmtId="3" fontId="8" fillId="4" borderId="3" applyNumberFormat="0" applyFont="0" applyAlignment="0">
      <alignment horizontal="center" vertical="center" wrapText="1"/>
    </xf>
    <xf numFmtId="16" fontId="5" fillId="4" borderId="0">
      <alignment horizontal="center" vertical="center" wrapText="1"/>
    </xf>
    <xf numFmtId="0" fontId="9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6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5" fillId="0" borderId="5" applyNumberFormat="0" applyFont="0" applyFill="0" applyAlignment="0">
      <alignment horizontal="center" vertical="center" wrapText="1"/>
    </xf>
    <xf numFmtId="164" fontId="5" fillId="7" borderId="6" applyNumberFormat="0" applyBorder="0" applyAlignment="0">
      <alignment horizontal="left" vertical="center" wrapText="1"/>
    </xf>
    <xf numFmtId="0" fontId="6" fillId="8" borderId="7" applyAlignment="0">
      <alignment vertical="center"/>
    </xf>
    <xf numFmtId="0" fontId="1" fillId="8" borderId="0">
      <alignment vertical="center"/>
    </xf>
    <xf numFmtId="164" fontId="5" fillId="6" borderId="8" applyNumberFormat="0" applyBorder="0" applyAlignment="0">
      <alignment horizontal="left" vertical="center" wrapText="1"/>
    </xf>
    <xf numFmtId="0" fontId="5" fillId="4" borderId="0" applyFill="0">
      <alignment horizontal="justify" vertical="top" wrapText="1"/>
    </xf>
    <xf numFmtId="0" fontId="11" fillId="0" borderId="0">
      <alignment horizontal="left" vertical="center" wrapText="1"/>
    </xf>
    <xf numFmtId="0" fontId="10" fillId="0" borderId="0">
      <alignment horizontal="left" vertical="center" wrapText="1"/>
    </xf>
    <xf numFmtId="0" fontId="5" fillId="9" borderId="0" applyNumberFormat="0" applyAlignment="0">
      <alignment vertical="center"/>
    </xf>
    <xf numFmtId="0" fontId="6" fillId="10" borderId="0" applyNumberFormat="0" applyAlignment="0"/>
  </cellStyleXfs>
  <cellXfs count="49">
    <xf numFmtId="0" fontId="0" fillId="0" borderId="0" xfId="0"/>
    <xf numFmtId="0" fontId="14" fillId="0" borderId="0" xfId="18" applyFont="1" applyFill="1">
      <alignment horizontal="justify" vertical="top" wrapText="1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4" fillId="0" borderId="0" xfId="18" applyFont="1" applyFill="1">
      <alignment horizontal="justify" vertical="top" wrapText="1"/>
    </xf>
    <xf numFmtId="0" fontId="14" fillId="0" borderId="0" xfId="0" applyFont="1" applyAlignment="1"/>
    <xf numFmtId="0" fontId="14" fillId="0" borderId="0" xfId="18" applyFont="1" applyFill="1" applyAlignment="1">
      <alignment horizontal="justify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4" fontId="14" fillId="0" borderId="9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4" fontId="14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43" fontId="14" fillId="0" borderId="9" xfId="0" applyNumberFormat="1" applyFont="1" applyBorder="1" applyAlignment="1">
      <alignment horizontal="center" vertical="center"/>
    </xf>
    <xf numFmtId="43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18" applyFont="1" applyFill="1" applyAlignment="1">
      <alignment horizontal="left" vertical="center" wrapText="1"/>
    </xf>
    <xf numFmtId="0" fontId="14" fillId="0" borderId="0" xfId="0" applyFont="1" applyBorder="1"/>
    <xf numFmtId="0" fontId="18" fillId="0" borderId="0" xfId="18" applyFont="1" applyFill="1" applyAlignment="1">
      <alignment horizontal="justify" vertical="center" wrapText="1"/>
    </xf>
    <xf numFmtId="0" fontId="19" fillId="0" borderId="3" xfId="7" applyNumberFormat="1" applyFont="1" applyFill="1" applyAlignment="1">
      <alignment horizontal="left" vertical="center" wrapText="1"/>
    </xf>
    <xf numFmtId="4" fontId="14" fillId="0" borderId="3" xfId="7" applyNumberFormat="1" applyFont="1" applyFill="1" applyAlignment="1">
      <alignment horizontal="right" vertical="center" wrapText="1"/>
    </xf>
    <xf numFmtId="0" fontId="14" fillId="0" borderId="3" xfId="7" applyNumberFormat="1" applyFont="1" applyFill="1" applyAlignment="1"/>
    <xf numFmtId="0" fontId="19" fillId="0" borderId="10" xfId="7" applyNumberFormat="1" applyFont="1" applyFill="1" applyBorder="1" applyAlignment="1">
      <alignment horizontal="left" vertical="center" wrapText="1" indent="1"/>
    </xf>
    <xf numFmtId="0" fontId="19" fillId="0" borderId="11" xfId="7" applyNumberFormat="1" applyFont="1" applyFill="1" applyBorder="1" applyAlignment="1">
      <alignment horizontal="left" vertical="center" wrapText="1" indent="1"/>
    </xf>
    <xf numFmtId="0" fontId="14" fillId="0" borderId="12" xfId="0" applyFont="1" applyBorder="1" applyAlignment="1"/>
    <xf numFmtId="44" fontId="14" fillId="0" borderId="3" xfId="7" applyNumberFormat="1" applyFont="1" applyFill="1" applyAlignment="1"/>
    <xf numFmtId="0" fontId="20" fillId="0" borderId="3" xfId="7" applyNumberFormat="1" applyFont="1" applyFill="1" applyAlignment="1">
      <alignment horizontal="justify" vertical="center" wrapText="1"/>
    </xf>
    <xf numFmtId="0" fontId="14" fillId="0" borderId="10" xfId="7" applyNumberFormat="1" applyFont="1" applyFill="1" applyBorder="1" applyAlignment="1"/>
    <xf numFmtId="0" fontId="14" fillId="0" borderId="11" xfId="7" applyNumberFormat="1" applyFont="1" applyFill="1" applyBorder="1" applyAlignment="1"/>
    <xf numFmtId="0" fontId="14" fillId="0" borderId="12" xfId="7" applyNumberFormat="1" applyFont="1" applyFill="1" applyBorder="1" applyAlignment="1"/>
    <xf numFmtId="0" fontId="21" fillId="0" borderId="0" xfId="0" applyFont="1" applyBorder="1" applyAlignment="1">
      <alignment horizontal="left" vertical="center"/>
    </xf>
    <xf numFmtId="0" fontId="14" fillId="5" borderId="0" xfId="10" applyFont="1" applyAlignment="1"/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736600</xdr:colOff>
      <xdr:row>1</xdr:row>
      <xdr:rowOff>1041400</xdr:rowOff>
    </xdr:from>
    <xdr:to>
      <xdr:col>7</xdr:col>
      <xdr:colOff>431800</xdr:colOff>
      <xdr:row>2</xdr:row>
      <xdr:rowOff>647700</xdr:rowOff>
    </xdr:to>
    <xdr:pic>
      <xdr:nvPicPr>
        <xdr:cNvPr id="26645" name="Picture 2" descr="lightbulb">
          <a:extLst>
            <a:ext uri="{FF2B5EF4-FFF2-40B4-BE49-F238E27FC236}">
              <a16:creationId xmlns:a16="http://schemas.microsoft.com/office/drawing/2014/main" id="{C00191AB-2372-714E-AC7B-99C209133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1295400"/>
          <a:ext cx="444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showGridLines="0" tabSelected="1" workbookViewId="0">
      <selection sqref="A1:B1"/>
    </sheetView>
  </sheetViews>
  <sheetFormatPr baseColWidth="10" defaultColWidth="8.83203125" defaultRowHeight="14"/>
  <cols>
    <col min="1" max="1" width="5.1640625" style="3" customWidth="1"/>
    <col min="2" max="2" width="78.6640625" style="3" customWidth="1"/>
    <col min="3" max="3" width="1.6640625" style="3" customWidth="1"/>
    <col min="4" max="16384" width="8.83203125" style="3"/>
  </cols>
  <sheetData>
    <row r="1" spans="1:3" ht="54" customHeight="1">
      <c r="A1" s="1" t="s">
        <v>7</v>
      </c>
      <c r="B1" s="1"/>
      <c r="C1" s="2"/>
    </row>
    <row r="2" spans="1:3" ht="18" customHeight="1">
      <c r="A2" s="4"/>
      <c r="B2" s="4" t="s">
        <v>17</v>
      </c>
      <c r="C2" s="5"/>
    </row>
    <row r="3" spans="1:3" ht="18" customHeight="1">
      <c r="A3" s="4"/>
      <c r="B3" s="4" t="s">
        <v>8</v>
      </c>
      <c r="C3" s="5"/>
    </row>
    <row r="4" spans="1:3" ht="18" customHeight="1">
      <c r="A4" s="4"/>
      <c r="B4" s="4" t="s">
        <v>9</v>
      </c>
      <c r="C4" s="5"/>
    </row>
    <row r="5" spans="1:3" ht="18" customHeight="1">
      <c r="A5" s="4"/>
      <c r="B5" s="4" t="s">
        <v>10</v>
      </c>
      <c r="C5" s="5"/>
    </row>
    <row r="6" spans="1:3" ht="18" customHeight="1">
      <c r="A6" s="4"/>
      <c r="B6" s="4" t="s">
        <v>11</v>
      </c>
      <c r="C6" s="5"/>
    </row>
    <row r="7" spans="1:3" ht="14.25" customHeight="1">
      <c r="A7" s="4"/>
      <c r="B7" s="4"/>
      <c r="C7" s="5"/>
    </row>
    <row r="8" spans="1:3" ht="29.25" customHeight="1">
      <c r="A8" s="4"/>
      <c r="B8" s="4" t="s">
        <v>16</v>
      </c>
      <c r="C8" s="5"/>
    </row>
    <row r="9" spans="1:3" ht="18" customHeight="1">
      <c r="A9" s="4"/>
      <c r="B9" s="4"/>
      <c r="C9" s="5"/>
    </row>
    <row r="10" spans="1:3" ht="42.75" customHeight="1">
      <c r="A10" s="4" t="s">
        <v>4</v>
      </c>
      <c r="B10" s="4" t="s">
        <v>12</v>
      </c>
      <c r="C10" s="2"/>
    </row>
    <row r="11" spans="1:3" ht="18" customHeight="1">
      <c r="A11" s="4"/>
      <c r="B11" s="4"/>
      <c r="C11" s="5"/>
    </row>
    <row r="12" spans="1:3" ht="18" customHeight="1">
      <c r="A12" s="4"/>
      <c r="B12" s="4" t="s">
        <v>14</v>
      </c>
      <c r="C12" s="5"/>
    </row>
    <row r="13" spans="1:3" ht="18" customHeight="1">
      <c r="A13" s="4"/>
      <c r="B13" s="4" t="s">
        <v>15</v>
      </c>
      <c r="C13" s="5"/>
    </row>
    <row r="14" spans="1:3" ht="18" customHeight="1">
      <c r="A14" s="4"/>
      <c r="B14" s="4" t="s">
        <v>13</v>
      </c>
      <c r="C14" s="5"/>
    </row>
    <row r="15" spans="1:3" ht="18" customHeight="1">
      <c r="A15" s="4"/>
      <c r="B15" s="4" t="s">
        <v>0</v>
      </c>
      <c r="C15" s="5"/>
    </row>
    <row r="16" spans="1:3">
      <c r="A16" s="4"/>
      <c r="B16" s="4"/>
    </row>
    <row r="17" spans="1:3" ht="42.75" customHeight="1">
      <c r="A17" s="4" t="s">
        <v>5</v>
      </c>
      <c r="B17" s="4" t="s">
        <v>25</v>
      </c>
      <c r="C17" s="2"/>
    </row>
  </sheetData>
  <mergeCells count="1">
    <mergeCell ref="A1:B1"/>
  </mergeCells>
  <phoneticPr fontId="2" type="noConversion"/>
  <pageMargins left="0.75" right="0.75" top="1.75" bottom="1" header="0.75" footer="0.5"/>
  <pageSetup orientation="portrait" horizontalDpi="1200" verticalDpi="1200"/>
  <headerFooter alignWithMargins="0">
    <oddHeader>&amp;R&amp;"Myriad Web Pro,Bold"&amp;20B-05.02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showGridLines="0" zoomScaleNormal="100" workbookViewId="0">
      <selection sqref="A1:H1"/>
    </sheetView>
  </sheetViews>
  <sheetFormatPr baseColWidth="10" defaultColWidth="8.83203125" defaultRowHeight="14"/>
  <cols>
    <col min="1" max="1" width="4.33203125" style="3" customWidth="1"/>
    <col min="2" max="3" width="9.6640625" style="3" customWidth="1"/>
    <col min="4" max="4" width="13" style="3" customWidth="1"/>
    <col min="5" max="5" width="12" style="3" customWidth="1"/>
    <col min="6" max="6" width="12.83203125" style="3" customWidth="1"/>
    <col min="7" max="7" width="9.83203125" style="3" customWidth="1"/>
    <col min="8" max="8" width="11.33203125" style="3" customWidth="1"/>
    <col min="9" max="9" width="1" style="3" customWidth="1"/>
    <col min="10" max="15" width="20.6640625" style="3" customWidth="1"/>
    <col min="16" max="16384" width="8.83203125" style="3"/>
  </cols>
  <sheetData>
    <row r="1" spans="1:12" s="9" customFormat="1" ht="20.25" customHeight="1">
      <c r="A1" s="6" t="s">
        <v>4</v>
      </c>
      <c r="B1" s="6"/>
      <c r="C1" s="6"/>
      <c r="D1" s="6"/>
      <c r="E1" s="6"/>
      <c r="F1" s="6"/>
      <c r="G1" s="6"/>
      <c r="H1" s="6"/>
      <c r="I1" s="7"/>
      <c r="J1" s="7"/>
      <c r="K1" s="7"/>
      <c r="L1" s="8"/>
    </row>
    <row r="2" spans="1:12" s="13" customFormat="1" ht="83.25" customHeight="1">
      <c r="A2" s="1" t="s">
        <v>26</v>
      </c>
      <c r="B2" s="1"/>
      <c r="C2" s="1"/>
      <c r="D2" s="1"/>
      <c r="E2" s="1"/>
      <c r="F2" s="1"/>
      <c r="G2" s="1"/>
      <c r="H2" s="1"/>
      <c r="I2" s="10"/>
      <c r="J2" s="11"/>
      <c r="K2" s="10"/>
      <c r="L2" s="12"/>
    </row>
    <row r="3" spans="1:12" s="9" customFormat="1" ht="60.75" customHeight="1">
      <c r="A3" s="14"/>
      <c r="B3" s="15" t="s">
        <v>31</v>
      </c>
      <c r="C3" s="16" t="s">
        <v>23</v>
      </c>
      <c r="D3" s="16" t="s">
        <v>18</v>
      </c>
      <c r="E3" s="15" t="s">
        <v>32</v>
      </c>
      <c r="F3" s="15" t="s">
        <v>33</v>
      </c>
      <c r="G3" s="15" t="s">
        <v>34</v>
      </c>
      <c r="H3" s="17" t="s">
        <v>6</v>
      </c>
      <c r="I3" s="18"/>
      <c r="J3" s="19"/>
      <c r="K3" s="19"/>
      <c r="L3" s="14"/>
    </row>
    <row r="4" spans="1:12" s="13" customFormat="1" ht="18" customHeight="1">
      <c r="E4" s="20"/>
      <c r="F4" s="20"/>
      <c r="G4" s="21"/>
      <c r="H4" s="21"/>
      <c r="I4" s="21"/>
      <c r="J4" s="21"/>
      <c r="K4" s="21"/>
    </row>
    <row r="5" spans="1:12" s="13" customFormat="1" ht="21" customHeight="1">
      <c r="A5" s="22" t="s">
        <v>19</v>
      </c>
      <c r="B5" s="23">
        <v>39671</v>
      </c>
      <c r="C5" s="24"/>
      <c r="D5" s="25"/>
      <c r="E5" s="26" t="str">
        <f>IF(C5&gt;3,".30",IF(C5&gt;2,".20", IF(C5&gt;1,".10","0")))</f>
        <v>0</v>
      </c>
      <c r="F5" s="27">
        <f>D5*(1-E5)</f>
        <v>0</v>
      </c>
      <c r="G5" s="23">
        <v>39679</v>
      </c>
      <c r="H5" s="27">
        <f>IF((G5-B5)&gt;60,F5,F5*0.98)</f>
        <v>0</v>
      </c>
      <c r="I5" s="28"/>
      <c r="J5" s="21"/>
      <c r="K5" s="21"/>
      <c r="L5" s="8"/>
    </row>
    <row r="6" spans="1:12" s="13" customFormat="1" ht="21" customHeight="1">
      <c r="A6" s="22" t="s">
        <v>20</v>
      </c>
      <c r="B6" s="23">
        <v>39678</v>
      </c>
      <c r="C6" s="24"/>
      <c r="D6" s="29"/>
      <c r="E6" s="26" t="str">
        <f>IF(C6&gt;3,".30",IF(C6&gt;2,".20", IF(C6&gt;1,".10","0")))</f>
        <v>0</v>
      </c>
      <c r="F6" s="30">
        <f>D6*(1-E6)</f>
        <v>0</v>
      </c>
      <c r="G6" s="23">
        <v>39725</v>
      </c>
      <c r="H6" s="30">
        <f>IF((G6-B6)&gt;60,F6,F6*0.98)</f>
        <v>0</v>
      </c>
      <c r="I6" s="28"/>
      <c r="J6" s="28"/>
      <c r="K6" s="21"/>
      <c r="L6" s="8"/>
    </row>
    <row r="7" spans="1:12" s="13" customFormat="1" ht="21" customHeight="1">
      <c r="A7" s="22" t="s">
        <v>21</v>
      </c>
      <c r="B7" s="23">
        <v>39694</v>
      </c>
      <c r="C7" s="24"/>
      <c r="D7" s="29"/>
      <c r="E7" s="26" t="str">
        <f>IF(C7&gt;3,".30",IF(C7&gt;2,".20", IF(C7&gt;1,".10","0")))</f>
        <v>0</v>
      </c>
      <c r="F7" s="30">
        <f>D7*(1-E7)</f>
        <v>0</v>
      </c>
      <c r="G7" s="23">
        <v>39694</v>
      </c>
      <c r="H7" s="30">
        <f>IF((G7-B7)&gt;60,F7,F7*0.98)</f>
        <v>0</v>
      </c>
      <c r="I7" s="21"/>
      <c r="J7" s="21"/>
      <c r="K7" s="21"/>
      <c r="L7" s="8"/>
    </row>
    <row r="8" spans="1:12" s="13" customFormat="1" ht="21" customHeight="1">
      <c r="A8" s="22" t="s">
        <v>22</v>
      </c>
      <c r="B8" s="23">
        <v>39665</v>
      </c>
      <c r="C8" s="24"/>
      <c r="D8" s="29"/>
      <c r="E8" s="26" t="str">
        <f>IF(C8&gt;3,".30",IF(C8&gt;2,".20", IF(C8&gt;1,".10","0")))</f>
        <v>0</v>
      </c>
      <c r="F8" s="30">
        <f>D8*(1-E8)</f>
        <v>0</v>
      </c>
      <c r="G8" s="23">
        <v>39711</v>
      </c>
      <c r="H8" s="30">
        <f>IF((G8-B8)&gt;60,F8,F8*0.98)</f>
        <v>0</v>
      </c>
      <c r="I8" s="21"/>
      <c r="J8" s="21"/>
      <c r="K8" s="21"/>
    </row>
    <row r="9" spans="1:12" s="13" customFormat="1" ht="7" customHeight="1">
      <c r="E9" s="26"/>
      <c r="F9" s="26"/>
      <c r="G9" s="31"/>
      <c r="H9" s="32"/>
      <c r="I9" s="28"/>
      <c r="J9" s="21"/>
      <c r="K9" s="21"/>
      <c r="L9" s="8"/>
    </row>
    <row r="10" spans="1:12" s="34" customFormat="1" ht="18.75" customHeight="1">
      <c r="A10" s="33" t="s">
        <v>5</v>
      </c>
    </row>
    <row r="11" spans="1:12" s="34" customFormat="1" ht="18" customHeight="1">
      <c r="A11" s="35" t="s">
        <v>19</v>
      </c>
      <c r="B11" s="36" t="s">
        <v>3</v>
      </c>
      <c r="C11" s="36"/>
      <c r="D11" s="36"/>
      <c r="E11" s="36"/>
      <c r="F11" s="37">
        <f>F5</f>
        <v>0</v>
      </c>
      <c r="G11" s="38"/>
    </row>
    <row r="12" spans="1:12" s="34" customFormat="1" ht="18" customHeight="1">
      <c r="A12" s="35"/>
      <c r="B12" s="39" t="s">
        <v>2</v>
      </c>
      <c r="C12" s="40"/>
      <c r="D12" s="40"/>
      <c r="E12" s="41"/>
      <c r="F12" s="42"/>
      <c r="G12" s="37">
        <f>F11</f>
        <v>0</v>
      </c>
    </row>
    <row r="13" spans="1:12" s="34" customFormat="1" ht="18" customHeight="1">
      <c r="A13" s="35"/>
      <c r="B13" s="43" t="s">
        <v>27</v>
      </c>
      <c r="C13" s="43"/>
      <c r="D13" s="43"/>
      <c r="E13" s="43"/>
      <c r="F13" s="38"/>
      <c r="G13" s="38"/>
    </row>
    <row r="14" spans="1:12" s="34" customFormat="1" ht="8" customHeight="1">
      <c r="A14" s="35"/>
      <c r="B14" s="44"/>
      <c r="C14" s="45"/>
      <c r="D14" s="45"/>
      <c r="E14" s="46"/>
      <c r="F14" s="38"/>
      <c r="G14" s="38"/>
    </row>
    <row r="15" spans="1:12" s="34" customFormat="1" ht="18" customHeight="1">
      <c r="A15" s="35"/>
      <c r="B15" s="36" t="s">
        <v>1</v>
      </c>
      <c r="C15" s="36"/>
      <c r="D15" s="36"/>
      <c r="E15" s="36"/>
      <c r="F15" s="37">
        <f>H5</f>
        <v>0</v>
      </c>
      <c r="G15" s="38"/>
    </row>
    <row r="16" spans="1:12" s="34" customFormat="1" ht="18" customHeight="1">
      <c r="A16" s="35"/>
      <c r="B16" s="36" t="s">
        <v>24</v>
      </c>
      <c r="C16" s="36"/>
      <c r="D16" s="36"/>
      <c r="E16" s="36"/>
      <c r="F16" s="37">
        <f>G17-F15</f>
        <v>0</v>
      </c>
      <c r="G16" s="38"/>
    </row>
    <row r="17" spans="1:7" s="34" customFormat="1" ht="18" customHeight="1">
      <c r="A17" s="35"/>
      <c r="B17" s="39" t="s">
        <v>3</v>
      </c>
      <c r="C17" s="40"/>
      <c r="D17" s="40"/>
      <c r="E17" s="41"/>
      <c r="F17" s="37"/>
      <c r="G17" s="37">
        <f>F11</f>
        <v>0</v>
      </c>
    </row>
    <row r="18" spans="1:7" s="34" customFormat="1" ht="18" customHeight="1">
      <c r="A18" s="35"/>
      <c r="B18" s="43" t="s">
        <v>28</v>
      </c>
      <c r="C18" s="43"/>
      <c r="D18" s="43"/>
      <c r="E18" s="43"/>
      <c r="F18" s="38"/>
      <c r="G18" s="38"/>
    </row>
    <row r="19" spans="1:7" s="34" customFormat="1" ht="11" customHeight="1">
      <c r="A19" s="35"/>
      <c r="B19" s="44"/>
      <c r="C19" s="45"/>
      <c r="D19" s="45"/>
      <c r="E19" s="46"/>
      <c r="F19" s="38"/>
      <c r="G19" s="38"/>
    </row>
    <row r="20" spans="1:7" s="34" customFormat="1" ht="18" customHeight="1">
      <c r="A20" s="35" t="s">
        <v>20</v>
      </c>
      <c r="B20" s="36" t="s">
        <v>3</v>
      </c>
      <c r="C20" s="36"/>
      <c r="D20" s="36"/>
      <c r="E20" s="36"/>
      <c r="F20" s="37">
        <f>F6</f>
        <v>0</v>
      </c>
      <c r="G20" s="38"/>
    </row>
    <row r="21" spans="1:7" s="34" customFormat="1" ht="18" customHeight="1">
      <c r="B21" s="39" t="s">
        <v>2</v>
      </c>
      <c r="C21" s="40"/>
      <c r="D21" s="40"/>
      <c r="E21" s="41"/>
      <c r="F21" s="42"/>
      <c r="G21" s="37">
        <f>F20</f>
        <v>0</v>
      </c>
    </row>
    <row r="22" spans="1:7" s="34" customFormat="1" ht="18" customHeight="1">
      <c r="B22" s="43" t="s">
        <v>29</v>
      </c>
      <c r="C22" s="43"/>
      <c r="D22" s="43"/>
      <c r="E22" s="43"/>
      <c r="F22" s="38"/>
      <c r="G22" s="38"/>
    </row>
    <row r="23" spans="1:7" s="34" customFormat="1" ht="9" customHeight="1">
      <c r="B23" s="44"/>
      <c r="C23" s="45"/>
      <c r="D23" s="45"/>
      <c r="E23" s="46"/>
      <c r="F23" s="38"/>
      <c r="G23" s="38"/>
    </row>
    <row r="24" spans="1:7" s="34" customFormat="1" ht="18" customHeight="1">
      <c r="A24" s="47"/>
      <c r="B24" s="36" t="s">
        <v>1</v>
      </c>
      <c r="C24" s="36"/>
      <c r="D24" s="36"/>
      <c r="E24" s="36"/>
      <c r="F24" s="37">
        <f>H6</f>
        <v>0</v>
      </c>
      <c r="G24" s="38"/>
    </row>
    <row r="25" spans="1:7" s="34" customFormat="1" ht="18" customHeight="1">
      <c r="A25" s="47"/>
      <c r="B25" s="36" t="s">
        <v>24</v>
      </c>
      <c r="C25" s="36"/>
      <c r="D25" s="36"/>
      <c r="E25" s="36"/>
      <c r="F25" s="37">
        <f>G26-F24</f>
        <v>0</v>
      </c>
      <c r="G25" s="38"/>
    </row>
    <row r="26" spans="1:7" s="34" customFormat="1" ht="18" customHeight="1">
      <c r="B26" s="39" t="s">
        <v>3</v>
      </c>
      <c r="C26" s="40"/>
      <c r="D26" s="40"/>
      <c r="E26" s="41"/>
      <c r="F26" s="42"/>
      <c r="G26" s="37">
        <f>F20</f>
        <v>0</v>
      </c>
    </row>
    <row r="27" spans="1:7" s="34" customFormat="1" ht="18" customHeight="1">
      <c r="B27" s="43" t="s">
        <v>30</v>
      </c>
      <c r="C27" s="43"/>
      <c r="D27" s="43"/>
      <c r="E27" s="43"/>
      <c r="F27" s="38"/>
      <c r="G27" s="38"/>
    </row>
    <row r="28" spans="1:7" s="34" customFormat="1" ht="7" customHeight="1">
      <c r="B28" s="48"/>
      <c r="C28" s="48"/>
      <c r="D28" s="48"/>
      <c r="E28" s="48"/>
      <c r="F28" s="48"/>
      <c r="G28" s="48"/>
    </row>
    <row r="29" spans="1:7" s="34" customFormat="1" ht="18" customHeight="1"/>
    <row r="30" spans="1:7" s="34" customFormat="1" ht="18" customHeight="1"/>
    <row r="31" spans="1:7" s="34" customFormat="1" ht="18" customHeight="1"/>
    <row r="32" spans="1:7" s="34" customFormat="1" ht="18" customHeight="1"/>
    <row r="33" s="34" customFormat="1" ht="18" customHeight="1"/>
    <row r="34" s="34" customFormat="1" ht="18" customHeight="1"/>
    <row r="35" s="34" customFormat="1" ht="18" customHeight="1"/>
    <row r="36" s="34" customFormat="1" ht="18" customHeight="1"/>
    <row r="37" s="34" customFormat="1" ht="18" customHeight="1"/>
    <row r="38" s="34" customFormat="1" ht="18" customHeight="1"/>
    <row r="39" s="34" customFormat="1" ht="18" customHeight="1"/>
    <row r="40" s="34" customFormat="1" ht="18" customHeight="1"/>
    <row r="41" s="34" customFormat="1" ht="18" customHeight="1"/>
    <row r="42" s="34" customFormat="1" ht="18" customHeight="1"/>
  </sheetData>
  <mergeCells count="19">
    <mergeCell ref="B12:E12"/>
    <mergeCell ref="B17:E17"/>
    <mergeCell ref="B21:E21"/>
    <mergeCell ref="A1:H1"/>
    <mergeCell ref="B11:E11"/>
    <mergeCell ref="A2:H2"/>
    <mergeCell ref="B14:E14"/>
    <mergeCell ref="B18:E18"/>
    <mergeCell ref="B16:E16"/>
    <mergeCell ref="B19:E19"/>
    <mergeCell ref="B27:E27"/>
    <mergeCell ref="B20:E20"/>
    <mergeCell ref="B22:E22"/>
    <mergeCell ref="B24:E24"/>
    <mergeCell ref="B13:E13"/>
    <mergeCell ref="B15:E15"/>
    <mergeCell ref="B26:E26"/>
    <mergeCell ref="B25:E25"/>
    <mergeCell ref="B23:E23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Pro,Bold"&amp;20B-05.02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description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2013-03-18T17:28:22Z</cp:lastPrinted>
  <dcterms:created xsi:type="dcterms:W3CDTF">2007-01-29T16:43:50Z</dcterms:created>
  <dcterms:modified xsi:type="dcterms:W3CDTF">2020-06-16T16:14:28Z</dcterms:modified>
</cp:coreProperties>
</file>