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0760" windowHeight="21240"/>
  </bookViews>
  <sheets>
    <sheet name="Problem" sheetId="19" r:id="rId1"/>
  </sheets>
  <definedNames>
    <definedName name="accounts">Problem!$A$100:$A$114</definedName>
    <definedName name="transactions">Problem!$A$13:$A$24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91" i="19"/>
  <c r="A94"/>
  <c r="G83"/>
  <c r="A86"/>
  <c r="G75"/>
  <c r="A78"/>
  <c r="G67"/>
  <c r="A70"/>
  <c r="G59"/>
  <c r="A62"/>
  <c r="G51"/>
  <c r="A54"/>
  <c r="G33"/>
  <c r="G34"/>
  <c r="G35"/>
  <c r="G36"/>
  <c r="A38"/>
  <c r="G43"/>
  <c r="G44"/>
  <c r="A46"/>
</calcChain>
</file>

<file path=xl/sharedStrings.xml><?xml version="1.0" encoding="utf-8"?>
<sst xmlns="http://schemas.openxmlformats.org/spreadsheetml/2006/main" count="173" uniqueCount="45">
  <si>
    <t>GENERAL JOURNAL</t>
  </si>
  <si>
    <t>Date</t>
  </si>
  <si>
    <t>Accounts</t>
  </si>
  <si>
    <t>Debit</t>
  </si>
  <si>
    <t xml:space="preserve"> </t>
  </si>
  <si>
    <t>Credit</t>
  </si>
  <si>
    <t>ACCOUNT TO BE DEBITED</t>
  </si>
  <si>
    <t>ACCOUNT TO BE CREDITED</t>
  </si>
  <si>
    <t>Cash</t>
  </si>
  <si>
    <t>Accounts Receivable</t>
  </si>
  <si>
    <t>Supplies</t>
  </si>
  <si>
    <t>Equipment</t>
  </si>
  <si>
    <t>Accounts Payable</t>
  </si>
  <si>
    <t>Loan Payable</t>
  </si>
  <si>
    <t>Capital Stock</t>
  </si>
  <si>
    <t>Service Revenue</t>
  </si>
  <si>
    <t>Rent Expense</t>
  </si>
  <si>
    <t>Interest Expense</t>
  </si>
  <si>
    <t>Dividends</t>
  </si>
  <si>
    <t>Issued $100,000 in capital stock for cash</t>
  </si>
  <si>
    <t>Jan. 5</t>
  </si>
  <si>
    <t>Jan. 7</t>
  </si>
  <si>
    <t>Jan. 9</t>
  </si>
  <si>
    <t>Jan. 10</t>
  </si>
  <si>
    <t>Jan. 12</t>
  </si>
  <si>
    <t>Jan. 18</t>
  </si>
  <si>
    <t>Provided $39,000 services on account</t>
  </si>
  <si>
    <t>Paid wages of $10,000</t>
  </si>
  <si>
    <t>Collected $24,000 on account receivable</t>
  </si>
  <si>
    <t>Paid a $1,000 dividend</t>
  </si>
  <si>
    <t>Wage Expense</t>
  </si>
  <si>
    <t>Land</t>
  </si>
  <si>
    <t>Purchased land by obtaining a $50,000 loan</t>
  </si>
  <si>
    <t>CASH</t>
  </si>
  <si>
    <t>Description</t>
  </si>
  <si>
    <t>Journal Page 1</t>
  </si>
  <si>
    <t>Page 1</t>
  </si>
  <si>
    <t>ACCOUNTS RECEIVABLE</t>
  </si>
  <si>
    <t>LAND</t>
  </si>
  <si>
    <t>LOAN PAYABLE</t>
  </si>
  <si>
    <t>CAPITAL STOCK</t>
  </si>
  <si>
    <t>SERVICE REVENUE</t>
  </si>
  <si>
    <t>WAGE EXPENSE</t>
  </si>
  <si>
    <t>DIVIDENDS</t>
  </si>
  <si>
    <t>Carefully review the journal entry description for each of the 6 indicated transactions below, then select the correct accounts to debit/credit from the drop down pick-lists that can be accessed by clicking in the cells indicated as Account to be Debited/Credited.  Also manually enter the dollar amount in the debit/credit columns of the general journal.
Afterwards, manually "post" the entry amounts to the appropriate ledger accounts that follow below.
Throughout this problem, correct selections/entries/postings will turn applicable cells green.  An additional message will appear within each ledger account once you have successfully posted all activity to a particular ledger account.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</si>
</sst>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_);_(@_)"/>
    <numFmt numFmtId="165" formatCode="[$-409]dd\-mmm\-yy;@"/>
  </numFmts>
  <fonts count="14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sz val="12"/>
      <name val="Myriad Pro"/>
    </font>
    <font>
      <b/>
      <sz val="10"/>
      <name val="Myriad Web Pro"/>
    </font>
    <font>
      <b/>
      <sz val="12"/>
      <name val="Myriad Web Pro"/>
    </font>
    <font>
      <b/>
      <i/>
      <sz val="10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5" fontId="10" fillId="6" borderId="5" applyNumberFormat="0" applyFont="0" applyFill="0" applyAlignment="0">
      <alignment horizontal="left" vertical="center" wrapText="1"/>
    </xf>
    <xf numFmtId="165" fontId="4" fillId="0" borderId="5" applyNumberFormat="0" applyFont="0" applyFill="0" applyAlignment="0">
      <alignment horizontal="center" vertical="center" wrapText="1"/>
    </xf>
    <xf numFmtId="165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5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48">
    <xf numFmtId="0" fontId="0" fillId="0" borderId="0" xfId="0"/>
    <xf numFmtId="0" fontId="4" fillId="0" borderId="0" xfId="0" applyFont="1"/>
    <xf numFmtId="0" fontId="4" fillId="11" borderId="0" xfId="0" applyFont="1" applyFill="1"/>
    <xf numFmtId="0" fontId="4" fillId="11" borderId="0" xfId="0" applyFont="1" applyFill="1" applyAlignment="1">
      <alignment vertical="top"/>
    </xf>
    <xf numFmtId="0" fontId="4" fillId="0" borderId="0" xfId="0" applyFont="1" applyProtection="1">
      <protection hidden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 applyProtection="1">
      <protection hidden="1"/>
    </xf>
    <xf numFmtId="164" fontId="11" fillId="0" borderId="0" xfId="18" applyNumberFormat="1" applyFont="1" applyFill="1" applyBorder="1" applyAlignment="1" applyProtection="1">
      <alignment horizontal="center" vertical="center"/>
      <protection hidden="1"/>
    </xf>
    <xf numFmtId="0" fontId="12" fillId="11" borderId="10" xfId="0" applyFont="1" applyFill="1" applyBorder="1" applyAlignment="1" applyProtection="1">
      <alignment horizontal="center" vertical="center" wrapText="1"/>
      <protection hidden="1"/>
    </xf>
    <xf numFmtId="0" fontId="11" fillId="0" borderId="11" xfId="0" applyFont="1" applyBorder="1" applyAlignment="1" applyProtection="1">
      <alignment vertical="center"/>
      <protection hidden="1"/>
    </xf>
    <xf numFmtId="164" fontId="11" fillId="11" borderId="0" xfId="18" applyNumberFormat="1" applyFont="1" applyFill="1" applyBorder="1" applyAlignment="1" applyProtection="1">
      <alignment vertical="center"/>
      <protection hidden="1"/>
    </xf>
    <xf numFmtId="164" fontId="11" fillId="0" borderId="0" xfId="0" applyNumberFormat="1" applyFont="1" applyAlignment="1" applyProtection="1">
      <alignment vertical="center"/>
      <protection hidden="1"/>
    </xf>
    <xf numFmtId="0" fontId="11" fillId="0" borderId="10" xfId="0" applyFont="1" applyBorder="1" applyAlignment="1" applyProtection="1">
      <alignment horizontal="left" vertical="center"/>
      <protection locked="0" hidden="1"/>
    </xf>
    <xf numFmtId="0" fontId="11" fillId="11" borderId="10" xfId="0" applyFont="1" applyFill="1" applyBorder="1" applyAlignment="1" applyProtection="1">
      <alignment horizontal="left" vertical="center" indent="3"/>
      <protection locked="0" hidden="1"/>
    </xf>
    <xf numFmtId="43" fontId="11" fillId="0" borderId="11" xfId="0" applyNumberFormat="1" applyFont="1" applyBorder="1" applyAlignment="1" applyProtection="1">
      <alignment horizontal="center" vertical="center"/>
      <protection hidden="1"/>
    </xf>
    <xf numFmtId="43" fontId="11" fillId="0" borderId="0" xfId="18" applyNumberFormat="1" applyFont="1" applyFill="1" applyBorder="1" applyAlignment="1" applyProtection="1">
      <alignment horizontal="center" vertical="center"/>
      <protection hidden="1"/>
    </xf>
    <xf numFmtId="43" fontId="11" fillId="11" borderId="0" xfId="18" applyNumberFormat="1" applyFont="1" applyFill="1" applyBorder="1" applyAlignment="1" applyProtection="1">
      <alignment horizontal="center" vertical="center"/>
      <protection hidden="1"/>
    </xf>
    <xf numFmtId="0" fontId="4" fillId="11" borderId="0" xfId="0" applyFont="1" applyFill="1" applyProtection="1">
      <protection hidden="1"/>
    </xf>
    <xf numFmtId="0" fontId="4" fillId="11" borderId="0" xfId="0" applyFont="1" applyFill="1" applyAlignment="1" applyProtection="1">
      <alignment vertical="top"/>
      <protection hidden="1"/>
    </xf>
    <xf numFmtId="0" fontId="4" fillId="11" borderId="0" xfId="0" applyFont="1" applyFill="1" applyAlignment="1" applyProtection="1">
      <alignment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164" fontId="11" fillId="11" borderId="0" xfId="18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43" fontId="11" fillId="0" borderId="0" xfId="0" applyNumberFormat="1" applyFont="1" applyBorder="1" applyAlignment="1" applyProtection="1">
      <alignment horizontal="center" vertical="center"/>
      <protection hidden="1"/>
    </xf>
    <xf numFmtId="164" fontId="11" fillId="11" borderId="0" xfId="0" applyNumberFormat="1" applyFont="1" applyFill="1" applyBorder="1" applyAlignment="1" applyProtection="1">
      <alignment vertical="center"/>
      <protection hidden="1"/>
    </xf>
    <xf numFmtId="0" fontId="13" fillId="11" borderId="0" xfId="0" applyFont="1" applyFill="1" applyBorder="1" applyAlignment="1" applyProtection="1">
      <alignment horizontal="left" vertical="center"/>
      <protection hidden="1"/>
    </xf>
    <xf numFmtId="0" fontId="12" fillId="11" borderId="9" xfId="0" applyFont="1" applyFill="1" applyBorder="1" applyAlignment="1" applyProtection="1">
      <alignment vertical="center" wrapText="1"/>
      <protection hidden="1"/>
    </xf>
    <xf numFmtId="0" fontId="4" fillId="11" borderId="10" xfId="0" applyFont="1" applyFill="1" applyBorder="1" applyAlignment="1" applyProtection="1">
      <alignment vertical="top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1" fillId="11" borderId="0" xfId="0" applyFont="1" applyFill="1" applyBorder="1" applyAlignment="1" applyProtection="1">
      <alignment vertical="center"/>
      <protection hidden="1"/>
    </xf>
    <xf numFmtId="164" fontId="11" fillId="0" borderId="0" xfId="0" applyNumberFormat="1" applyFont="1" applyBorder="1" applyAlignment="1" applyProtection="1">
      <alignment horizontal="center" vertical="center"/>
      <protection hidden="1"/>
    </xf>
    <xf numFmtId="164" fontId="11" fillId="11" borderId="0" xfId="0" applyNumberFormat="1" applyFont="1" applyFill="1" applyBorder="1" applyAlignment="1" applyProtection="1">
      <alignment horizontal="center" vertical="center"/>
      <protection hidden="1"/>
    </xf>
    <xf numFmtId="0" fontId="4" fillId="11" borderId="0" xfId="0" applyFont="1" applyFill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vertical="top"/>
      <protection hidden="1"/>
    </xf>
    <xf numFmtId="164" fontId="11" fillId="0" borderId="10" xfId="0" applyNumberFormat="1" applyFont="1" applyBorder="1" applyAlignment="1" applyProtection="1">
      <alignment horizontal="center" vertical="center"/>
      <protection locked="0" hidden="1"/>
    </xf>
    <xf numFmtId="164" fontId="11" fillId="11" borderId="10" xfId="0" applyNumberFormat="1" applyFont="1" applyFill="1" applyBorder="1" applyAlignment="1" applyProtection="1">
      <alignment horizontal="center" vertical="center"/>
      <protection locked="0" hidden="1"/>
    </xf>
    <xf numFmtId="164" fontId="11" fillId="0" borderId="0" xfId="0" applyNumberFormat="1" applyFont="1" applyBorder="1" applyAlignment="1" applyProtection="1">
      <alignment horizontal="center" vertical="center"/>
      <protection locked="0" hidden="1"/>
    </xf>
    <xf numFmtId="164" fontId="11" fillId="11" borderId="0" xfId="0" applyNumberFormat="1" applyFont="1" applyFill="1" applyBorder="1" applyAlignment="1" applyProtection="1">
      <alignment horizontal="center" vertical="center"/>
      <protection locked="0" hidden="1"/>
    </xf>
    <xf numFmtId="164" fontId="11" fillId="0" borderId="0" xfId="18" applyNumberFormat="1" applyFont="1" applyFill="1" applyBorder="1" applyAlignment="1" applyProtection="1">
      <alignment horizontal="center" vertical="center"/>
      <protection locked="0" hidden="1"/>
    </xf>
    <xf numFmtId="164" fontId="11" fillId="11" borderId="0" xfId="18" applyNumberFormat="1" applyFont="1" applyFill="1" applyBorder="1" applyAlignment="1" applyProtection="1">
      <alignment horizontal="center" vertical="center"/>
      <protection locked="0" hidden="1"/>
    </xf>
    <xf numFmtId="0" fontId="12" fillId="12" borderId="0" xfId="0" applyFont="1" applyFill="1" applyBorder="1" applyAlignment="1" applyProtection="1">
      <alignment horizontal="left" vertical="center" wrapText="1"/>
      <protection hidden="1"/>
    </xf>
    <xf numFmtId="0" fontId="11" fillId="12" borderId="0" xfId="0" applyFont="1" applyFill="1" applyBorder="1" applyAlignment="1" applyProtection="1">
      <alignment horizontal="center" vertical="center"/>
      <protection hidden="1"/>
    </xf>
    <xf numFmtId="0" fontId="12" fillId="12" borderId="0" xfId="18" applyFont="1" applyFill="1" applyAlignment="1" applyProtection="1">
      <alignment horizontal="center" vertical="center" wrapText="1"/>
      <protection hidden="1"/>
    </xf>
    <xf numFmtId="0" fontId="12" fillId="12" borderId="9" xfId="0" applyFont="1" applyFill="1" applyBorder="1" applyAlignment="1" applyProtection="1">
      <alignment horizontal="left" vertical="center" wrapText="1"/>
      <protection hidden="1"/>
    </xf>
    <xf numFmtId="0" fontId="12" fillId="12" borderId="9" xfId="0" applyFont="1" applyFill="1" applyBorder="1" applyAlignment="1" applyProtection="1">
      <alignment horizontal="right" vertical="center" wrapText="1"/>
      <protection hidden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77"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7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FF6969"/>
      <color rgb="FF00FF64"/>
      <color rgb="FFFAA892"/>
      <color rgb="FFAEF280"/>
      <color rgb="FFDCE6F1"/>
      <color rgb="FFE6F0FB"/>
      <color rgb="FFFF0000"/>
      <color rgb="FFF97B2D"/>
      <color rgb="FF9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135"/>
  <sheetViews>
    <sheetView tabSelected="1" workbookViewId="0">
      <selection activeCell="B5" sqref="B5"/>
    </sheetView>
  </sheetViews>
  <sheetFormatPr baseColWidth="10" defaultColWidth="0" defaultRowHeight="409.6" zeroHeight="1"/>
  <cols>
    <col min="1" max="1" width="7.5" style="1" customWidth="1"/>
    <col min="2" max="2" width="32.5" style="1" customWidth="1"/>
    <col min="3" max="3" width="11.6640625" style="1" customWidth="1"/>
    <col min="4" max="4" width="2.33203125" style="1" customWidth="1"/>
    <col min="5" max="5" width="11.6640625" style="1" customWidth="1"/>
    <col min="6" max="6" width="2.33203125" style="1" customWidth="1"/>
    <col min="7" max="7" width="11.5" style="1" customWidth="1"/>
    <col min="8" max="8" width="2.33203125" style="1" customWidth="1"/>
    <col min="9" max="11" width="8.83203125" style="1" hidden="1" customWidth="1"/>
    <col min="12" max="13" width="0" style="1" hidden="1" customWidth="1"/>
    <col min="14" max="16384" width="8.83203125" style="1" hidden="1"/>
  </cols>
  <sheetData>
    <row r="1" spans="1:13" s="2" customFormat="1" ht="236.25" customHeight="1">
      <c r="A1" s="45" t="s">
        <v>44</v>
      </c>
      <c r="B1" s="45"/>
      <c r="C1" s="45"/>
      <c r="D1" s="45"/>
      <c r="E1" s="45"/>
      <c r="F1" s="45"/>
      <c r="G1" s="45"/>
      <c r="H1" s="45"/>
      <c r="I1" s="5"/>
      <c r="J1" s="5"/>
      <c r="K1" s="5"/>
      <c r="L1" s="5"/>
      <c r="M1" s="5"/>
    </row>
    <row r="2" spans="1:13" ht="24" customHeight="1">
      <c r="A2" s="4"/>
      <c r="B2" s="4"/>
      <c r="C2" s="4"/>
      <c r="D2" s="4"/>
      <c r="E2" s="7"/>
      <c r="F2" s="7"/>
      <c r="G2" s="7"/>
      <c r="H2" s="7"/>
      <c r="I2" s="5"/>
      <c r="J2" s="5"/>
      <c r="K2" s="5"/>
      <c r="L2" s="5"/>
      <c r="M2" s="5"/>
    </row>
    <row r="3" spans="1:13" s="3" customFormat="1" ht="24" customHeight="1">
      <c r="A3" s="46" t="s">
        <v>0</v>
      </c>
      <c r="B3" s="46"/>
      <c r="C3" s="46"/>
      <c r="D3" s="27"/>
      <c r="E3" s="47" t="s">
        <v>36</v>
      </c>
      <c r="F3" s="47"/>
      <c r="G3" s="36"/>
      <c r="H3" s="36"/>
      <c r="I3" s="6"/>
      <c r="J3" s="6"/>
      <c r="K3" s="6"/>
      <c r="L3" s="6"/>
      <c r="M3" s="6"/>
    </row>
    <row r="4" spans="1:13" s="3" customFormat="1" ht="19.5" customHeight="1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28"/>
      <c r="G4" s="36"/>
      <c r="H4" s="36"/>
      <c r="I4" s="6"/>
      <c r="J4" s="6"/>
      <c r="K4" s="6"/>
      <c r="L4" s="6"/>
      <c r="M4" s="6"/>
    </row>
    <row r="5" spans="1:13" ht="24" customHeight="1">
      <c r="A5" s="10" t="s">
        <v>20</v>
      </c>
      <c r="B5" s="13" t="s">
        <v>6</v>
      </c>
      <c r="C5" s="37">
        <v>0</v>
      </c>
      <c r="D5" s="15"/>
      <c r="E5" s="16" t="s">
        <v>4</v>
      </c>
      <c r="F5" s="7"/>
      <c r="G5" s="7"/>
      <c r="H5" s="7"/>
      <c r="I5" s="5"/>
      <c r="J5" s="5"/>
      <c r="K5" s="5"/>
      <c r="L5" s="5"/>
      <c r="M5" s="5"/>
    </row>
    <row r="6" spans="1:13" s="3" customFormat="1" ht="24" customHeight="1">
      <c r="A6" s="11" t="s">
        <v>4</v>
      </c>
      <c r="B6" s="14" t="s">
        <v>7</v>
      </c>
      <c r="C6" s="17" t="s">
        <v>4</v>
      </c>
      <c r="D6" s="17"/>
      <c r="E6" s="38">
        <v>0</v>
      </c>
      <c r="F6" s="20"/>
      <c r="G6" s="36"/>
      <c r="H6" s="36"/>
      <c r="I6" s="6"/>
      <c r="J6" s="6"/>
      <c r="K6" s="6"/>
      <c r="L6" s="6"/>
      <c r="M6" s="6"/>
    </row>
    <row r="7" spans="1:13" ht="35.25" customHeight="1">
      <c r="A7" s="12" t="s">
        <v>4</v>
      </c>
      <c r="B7" s="29" t="s">
        <v>19</v>
      </c>
      <c r="C7" s="8"/>
      <c r="D7" s="8"/>
      <c r="E7" s="8"/>
      <c r="F7" s="7"/>
      <c r="G7" s="7"/>
      <c r="H7" s="7"/>
      <c r="I7" s="5"/>
      <c r="J7" s="5"/>
      <c r="K7" s="5"/>
      <c r="L7" s="5"/>
    </row>
    <row r="8" spans="1:13" ht="24" customHeight="1">
      <c r="A8" s="25"/>
      <c r="B8" s="26"/>
      <c r="C8" s="22"/>
      <c r="D8" s="22"/>
      <c r="E8" s="22"/>
      <c r="F8" s="18"/>
      <c r="G8" s="7"/>
      <c r="H8" s="7"/>
      <c r="I8" s="5"/>
      <c r="J8" s="5"/>
      <c r="K8" s="5"/>
      <c r="L8" s="5"/>
    </row>
    <row r="9" spans="1:13" ht="24" customHeight="1">
      <c r="A9" s="23" t="s">
        <v>21</v>
      </c>
      <c r="B9" s="13" t="s">
        <v>6</v>
      </c>
      <c r="C9" s="37">
        <v>0</v>
      </c>
      <c r="D9" s="24"/>
      <c r="E9" s="16" t="s">
        <v>4</v>
      </c>
      <c r="F9" s="7"/>
      <c r="G9" s="7"/>
      <c r="H9" s="7"/>
      <c r="I9" s="5"/>
      <c r="J9" s="5"/>
      <c r="K9" s="5"/>
      <c r="L9" s="5"/>
      <c r="M9" s="5"/>
    </row>
    <row r="10" spans="1:13" s="3" customFormat="1" ht="24" customHeight="1">
      <c r="A10" s="11" t="s">
        <v>4</v>
      </c>
      <c r="B10" s="14" t="s">
        <v>7</v>
      </c>
      <c r="C10" s="17" t="s">
        <v>4</v>
      </c>
      <c r="D10" s="17"/>
      <c r="E10" s="38">
        <v>0</v>
      </c>
      <c r="F10" s="20"/>
      <c r="G10" s="36"/>
      <c r="H10" s="36"/>
      <c r="I10" s="6"/>
      <c r="J10" s="6"/>
      <c r="K10" s="6"/>
      <c r="L10" s="6"/>
      <c r="M10" s="6"/>
    </row>
    <row r="11" spans="1:13" ht="35.25" customHeight="1">
      <c r="A11" s="12" t="s">
        <v>4</v>
      </c>
      <c r="B11" s="29" t="s">
        <v>26</v>
      </c>
      <c r="C11" s="8"/>
      <c r="D11" s="8"/>
      <c r="E11" s="8"/>
      <c r="F11" s="7"/>
      <c r="G11" s="7"/>
      <c r="H11" s="7"/>
      <c r="I11" s="5"/>
      <c r="J11" s="5"/>
      <c r="K11" s="5"/>
      <c r="L11" s="5"/>
    </row>
    <row r="12" spans="1:13" ht="24" customHeight="1">
      <c r="A12" s="25"/>
      <c r="B12" s="26"/>
      <c r="C12" s="22"/>
      <c r="D12" s="22"/>
      <c r="E12" s="22"/>
      <c r="F12" s="18"/>
      <c r="G12" s="7"/>
      <c r="H12" s="7"/>
      <c r="I12" s="5"/>
      <c r="J12" s="5"/>
      <c r="K12" s="5"/>
      <c r="L12" s="5"/>
    </row>
    <row r="13" spans="1:13" ht="24" customHeight="1">
      <c r="A13" s="23" t="s">
        <v>22</v>
      </c>
      <c r="B13" s="13" t="s">
        <v>6</v>
      </c>
      <c r="C13" s="37">
        <v>0</v>
      </c>
      <c r="D13" s="24"/>
      <c r="E13" s="16" t="s">
        <v>4</v>
      </c>
      <c r="F13" s="7"/>
      <c r="G13" s="7"/>
      <c r="H13" s="7"/>
      <c r="I13" s="5"/>
      <c r="J13" s="5"/>
      <c r="K13" s="5"/>
      <c r="L13" s="5"/>
      <c r="M13" s="5"/>
    </row>
    <row r="14" spans="1:13" s="3" customFormat="1" ht="24" customHeight="1">
      <c r="A14" s="11" t="s">
        <v>4</v>
      </c>
      <c r="B14" s="14" t="s">
        <v>7</v>
      </c>
      <c r="C14" s="17" t="s">
        <v>4</v>
      </c>
      <c r="D14" s="17"/>
      <c r="E14" s="38">
        <v>0</v>
      </c>
      <c r="F14" s="20"/>
      <c r="G14" s="36"/>
      <c r="H14" s="36"/>
      <c r="I14" s="6"/>
      <c r="J14" s="6"/>
      <c r="K14" s="6"/>
      <c r="L14" s="6"/>
      <c r="M14" s="6"/>
    </row>
    <row r="15" spans="1:13" ht="34.5" customHeight="1">
      <c r="A15" s="12" t="s">
        <v>4</v>
      </c>
      <c r="B15" s="29" t="s">
        <v>27</v>
      </c>
      <c r="C15" s="8"/>
      <c r="D15" s="8"/>
      <c r="E15" s="8"/>
      <c r="F15" s="7"/>
      <c r="G15" s="7"/>
      <c r="H15" s="7"/>
      <c r="I15" s="5"/>
      <c r="J15" s="5"/>
      <c r="K15" s="5"/>
      <c r="L15" s="5"/>
    </row>
    <row r="16" spans="1:13" ht="24" customHeight="1">
      <c r="A16" s="25"/>
      <c r="B16" s="26"/>
      <c r="C16" s="22"/>
      <c r="D16" s="22"/>
      <c r="E16" s="22"/>
      <c r="F16" s="18"/>
      <c r="G16" s="7"/>
      <c r="H16" s="7"/>
      <c r="I16" s="5"/>
      <c r="J16" s="5"/>
      <c r="K16" s="5"/>
      <c r="L16" s="5"/>
    </row>
    <row r="17" spans="1:13" ht="24" customHeight="1">
      <c r="A17" s="23" t="s">
        <v>23</v>
      </c>
      <c r="B17" s="13" t="s">
        <v>6</v>
      </c>
      <c r="C17" s="37">
        <v>0</v>
      </c>
      <c r="D17" s="24"/>
      <c r="E17" s="16" t="s">
        <v>4</v>
      </c>
      <c r="F17" s="7"/>
      <c r="G17" s="7"/>
      <c r="H17" s="7"/>
      <c r="I17" s="5"/>
      <c r="J17" s="5"/>
      <c r="K17" s="5"/>
      <c r="L17" s="5"/>
      <c r="M17" s="5"/>
    </row>
    <row r="18" spans="1:13" s="3" customFormat="1" ht="24" customHeight="1">
      <c r="A18" s="11" t="s">
        <v>4</v>
      </c>
      <c r="B18" s="14" t="s">
        <v>7</v>
      </c>
      <c r="C18" s="17" t="s">
        <v>4</v>
      </c>
      <c r="D18" s="17"/>
      <c r="E18" s="38">
        <v>0</v>
      </c>
      <c r="F18" s="20"/>
      <c r="G18" s="36"/>
      <c r="H18" s="36"/>
      <c r="I18" s="6"/>
      <c r="J18" s="6"/>
      <c r="K18" s="6"/>
      <c r="L18" s="6"/>
      <c r="M18" s="6"/>
    </row>
    <row r="19" spans="1:13" ht="35.25" customHeight="1">
      <c r="A19" s="12" t="s">
        <v>4</v>
      </c>
      <c r="B19" s="29" t="s">
        <v>32</v>
      </c>
      <c r="C19" s="8"/>
      <c r="D19" s="8"/>
      <c r="E19" s="8"/>
      <c r="F19" s="7"/>
      <c r="G19" s="7"/>
      <c r="H19" s="7"/>
      <c r="I19" s="5"/>
      <c r="J19" s="5"/>
      <c r="K19" s="5"/>
      <c r="L19" s="5"/>
    </row>
    <row r="20" spans="1:13" ht="24" customHeight="1">
      <c r="A20" s="25"/>
      <c r="B20" s="26"/>
      <c r="C20" s="22"/>
      <c r="D20" s="22"/>
      <c r="E20" s="22"/>
      <c r="F20" s="18"/>
      <c r="G20" s="7"/>
      <c r="H20" s="7"/>
      <c r="I20" s="5"/>
      <c r="J20" s="5"/>
      <c r="K20" s="5"/>
      <c r="L20" s="5"/>
    </row>
    <row r="21" spans="1:13" ht="24" customHeight="1">
      <c r="A21" s="23" t="s">
        <v>24</v>
      </c>
      <c r="B21" s="13" t="s">
        <v>6</v>
      </c>
      <c r="C21" s="37">
        <v>0</v>
      </c>
      <c r="D21" s="24"/>
      <c r="E21" s="16" t="s">
        <v>4</v>
      </c>
      <c r="F21" s="7"/>
      <c r="G21" s="7"/>
      <c r="H21" s="7"/>
      <c r="I21" s="5"/>
      <c r="J21" s="5"/>
      <c r="K21" s="5"/>
      <c r="L21" s="5"/>
      <c r="M21" s="5"/>
    </row>
    <row r="22" spans="1:13" s="3" customFormat="1" ht="24" customHeight="1">
      <c r="A22" s="11" t="s">
        <v>4</v>
      </c>
      <c r="B22" s="14" t="s">
        <v>7</v>
      </c>
      <c r="C22" s="17" t="s">
        <v>4</v>
      </c>
      <c r="D22" s="17"/>
      <c r="E22" s="38">
        <v>0</v>
      </c>
      <c r="F22" s="20"/>
      <c r="G22" s="36"/>
      <c r="H22" s="36"/>
      <c r="I22" s="6"/>
      <c r="J22" s="6"/>
      <c r="K22" s="6"/>
      <c r="L22" s="6"/>
      <c r="M22" s="6"/>
    </row>
    <row r="23" spans="1:13" ht="35.25" customHeight="1">
      <c r="A23" s="12" t="s">
        <v>4</v>
      </c>
      <c r="B23" s="29" t="s">
        <v>28</v>
      </c>
      <c r="C23" s="8"/>
      <c r="D23" s="8"/>
      <c r="E23" s="8"/>
      <c r="F23" s="7"/>
      <c r="G23" s="7"/>
      <c r="H23" s="7"/>
      <c r="I23" s="5"/>
      <c r="J23" s="5"/>
      <c r="K23" s="5"/>
      <c r="L23" s="5"/>
    </row>
    <row r="24" spans="1:13" ht="24" customHeight="1">
      <c r="A24" s="25"/>
      <c r="B24" s="26"/>
      <c r="C24" s="22"/>
      <c r="D24" s="22"/>
      <c r="E24" s="22"/>
      <c r="F24" s="18"/>
      <c r="G24" s="7"/>
      <c r="H24" s="7"/>
      <c r="I24" s="5"/>
      <c r="J24" s="5"/>
      <c r="K24" s="5"/>
      <c r="L24" s="5"/>
    </row>
    <row r="25" spans="1:13" ht="24" customHeight="1">
      <c r="A25" s="23" t="s">
        <v>25</v>
      </c>
      <c r="B25" s="13" t="s">
        <v>6</v>
      </c>
      <c r="C25" s="37">
        <v>0</v>
      </c>
      <c r="D25" s="24"/>
      <c r="E25" s="16" t="s">
        <v>4</v>
      </c>
      <c r="F25" s="7"/>
      <c r="G25" s="7"/>
      <c r="H25" s="7"/>
      <c r="I25" s="5"/>
      <c r="J25" s="5"/>
      <c r="K25" s="5"/>
      <c r="L25" s="5"/>
      <c r="M25" s="5"/>
    </row>
    <row r="26" spans="1:13" s="3" customFormat="1" ht="24" customHeight="1">
      <c r="A26" s="11" t="s">
        <v>4</v>
      </c>
      <c r="B26" s="14" t="s">
        <v>7</v>
      </c>
      <c r="C26" s="17" t="s">
        <v>4</v>
      </c>
      <c r="D26" s="17"/>
      <c r="E26" s="38">
        <v>0</v>
      </c>
      <c r="F26" s="20"/>
      <c r="G26" s="36"/>
      <c r="H26" s="36"/>
      <c r="I26" s="6"/>
      <c r="J26" s="6"/>
      <c r="K26" s="6"/>
      <c r="L26" s="6"/>
      <c r="M26" s="6"/>
    </row>
    <row r="27" spans="1:13" ht="35.25" customHeight="1">
      <c r="A27" s="12" t="s">
        <v>4</v>
      </c>
      <c r="B27" s="29" t="s">
        <v>29</v>
      </c>
      <c r="C27" s="8"/>
      <c r="D27" s="8"/>
      <c r="E27" s="8"/>
      <c r="F27" s="7"/>
      <c r="G27" s="7"/>
      <c r="H27" s="7"/>
      <c r="I27" s="5"/>
      <c r="J27" s="5"/>
      <c r="K27" s="5"/>
      <c r="L27" s="5"/>
    </row>
    <row r="28" spans="1:13" ht="24" customHeight="1">
      <c r="A28" s="12"/>
      <c r="B28" s="21"/>
      <c r="C28" s="8"/>
      <c r="D28" s="8"/>
      <c r="E28" s="8"/>
      <c r="F28" s="7"/>
      <c r="G28" s="7"/>
      <c r="H28" s="7"/>
      <c r="I28" s="5"/>
      <c r="J28" s="5"/>
      <c r="K28" s="5"/>
      <c r="L28" s="5"/>
    </row>
    <row r="29" spans="1:13" ht="24" customHeight="1">
      <c r="A29" s="12"/>
      <c r="B29" s="21"/>
      <c r="C29" s="8"/>
      <c r="D29" s="8"/>
      <c r="E29" s="8"/>
      <c r="F29" s="7"/>
      <c r="G29" s="7"/>
      <c r="H29" s="7"/>
      <c r="I29" s="5"/>
      <c r="J29" s="5"/>
      <c r="K29" s="5"/>
      <c r="L29" s="5"/>
    </row>
    <row r="30" spans="1:13" ht="24" customHeight="1">
      <c r="A30" s="4"/>
      <c r="B30" s="4"/>
      <c r="C30" s="4"/>
      <c r="D30" s="4"/>
      <c r="E30" s="7"/>
      <c r="F30" s="7"/>
      <c r="G30" s="7"/>
      <c r="H30" s="7"/>
      <c r="I30" s="5"/>
      <c r="J30" s="5"/>
      <c r="K30" s="5"/>
      <c r="L30" s="5"/>
      <c r="M30" s="5"/>
    </row>
    <row r="31" spans="1:13" s="3" customFormat="1" ht="24" customHeight="1">
      <c r="A31" s="43" t="s">
        <v>33</v>
      </c>
      <c r="B31" s="43"/>
      <c r="C31" s="43"/>
      <c r="D31" s="43"/>
      <c r="E31" s="43"/>
      <c r="F31" s="43"/>
      <c r="G31" s="43"/>
      <c r="H31" s="43"/>
      <c r="I31" s="6"/>
      <c r="J31" s="6"/>
      <c r="K31" s="6"/>
      <c r="L31" s="6"/>
      <c r="M31" s="6"/>
    </row>
    <row r="32" spans="1:13" s="3" customFormat="1" ht="19.5" customHeight="1">
      <c r="A32" s="9" t="s">
        <v>1</v>
      </c>
      <c r="B32" s="9" t="s">
        <v>34</v>
      </c>
      <c r="C32" s="9" t="s">
        <v>3</v>
      </c>
      <c r="D32" s="9" t="s">
        <v>4</v>
      </c>
      <c r="E32" s="9" t="s">
        <v>5</v>
      </c>
      <c r="F32" s="28"/>
      <c r="G32" s="9"/>
      <c r="H32" s="28"/>
      <c r="I32" s="6"/>
      <c r="J32" s="6"/>
      <c r="K32" s="6"/>
      <c r="L32" s="6"/>
      <c r="M32" s="6"/>
    </row>
    <row r="33" spans="1:13" ht="24" customHeight="1">
      <c r="A33" s="10" t="s">
        <v>20</v>
      </c>
      <c r="B33" s="21" t="s">
        <v>35</v>
      </c>
      <c r="C33" s="39">
        <v>0</v>
      </c>
      <c r="D33" s="15"/>
      <c r="E33" s="39">
        <v>0</v>
      </c>
      <c r="F33" s="34"/>
      <c r="G33" s="31">
        <f>C33</f>
        <v>0</v>
      </c>
      <c r="H33" s="7"/>
      <c r="I33" s="5"/>
      <c r="J33" s="5"/>
      <c r="K33" s="5"/>
      <c r="L33" s="5"/>
      <c r="M33" s="5"/>
    </row>
    <row r="34" spans="1:13" s="3" customFormat="1" ht="24" customHeight="1">
      <c r="A34" s="30" t="s">
        <v>22</v>
      </c>
      <c r="B34" s="26" t="s">
        <v>35</v>
      </c>
      <c r="C34" s="40">
        <v>0</v>
      </c>
      <c r="D34" s="17"/>
      <c r="E34" s="40">
        <v>0</v>
      </c>
      <c r="F34" s="33"/>
      <c r="G34" s="32">
        <f t="shared" ref="G34:G36" si="0">G33+C34-E34</f>
        <v>0</v>
      </c>
      <c r="H34" s="19"/>
      <c r="I34" s="6"/>
      <c r="J34" s="6"/>
      <c r="K34" s="6"/>
      <c r="L34" s="6"/>
      <c r="M34" s="6"/>
    </row>
    <row r="35" spans="1:13" ht="24" customHeight="1">
      <c r="A35" s="23" t="s">
        <v>24</v>
      </c>
      <c r="B35" s="21" t="s">
        <v>35</v>
      </c>
      <c r="C35" s="41">
        <v>0</v>
      </c>
      <c r="D35" s="8"/>
      <c r="E35" s="41">
        <v>0</v>
      </c>
      <c r="F35" s="34"/>
      <c r="G35" s="31">
        <f t="shared" si="0"/>
        <v>0</v>
      </c>
      <c r="H35" s="7"/>
      <c r="I35" s="5"/>
      <c r="J35" s="5"/>
      <c r="K35" s="5"/>
      <c r="L35" s="5"/>
    </row>
    <row r="36" spans="1:13" ht="24" customHeight="1">
      <c r="A36" s="30" t="s">
        <v>25</v>
      </c>
      <c r="B36" s="26" t="s">
        <v>35</v>
      </c>
      <c r="C36" s="42">
        <v>0</v>
      </c>
      <c r="D36" s="22"/>
      <c r="E36" s="40">
        <v>0</v>
      </c>
      <c r="F36" s="33"/>
      <c r="G36" s="32">
        <f t="shared" si="0"/>
        <v>0</v>
      </c>
      <c r="H36" s="18"/>
      <c r="I36" s="5"/>
      <c r="J36" s="5"/>
      <c r="K36" s="5"/>
      <c r="L36" s="5"/>
    </row>
    <row r="37" spans="1:13" ht="24" customHeight="1">
      <c r="A37" s="12"/>
      <c r="B37" s="21"/>
      <c r="C37" s="8"/>
      <c r="D37" s="8"/>
      <c r="E37" s="8"/>
      <c r="F37" s="7"/>
      <c r="G37" s="7"/>
      <c r="H37" s="7"/>
      <c r="I37" s="5"/>
      <c r="J37" s="5"/>
      <c r="K37" s="5"/>
      <c r="L37" s="5"/>
    </row>
    <row r="38" spans="1:13" s="3" customFormat="1" ht="24" customHeight="1">
      <c r="A38" s="44" t="str">
        <f>IF(G36=113000,"Good, it appears you have the correct balance in Cash","More postings are needed")</f>
        <v>More postings are needed</v>
      </c>
      <c r="B38" s="44"/>
      <c r="C38" s="44"/>
      <c r="D38" s="44"/>
      <c r="E38" s="44"/>
      <c r="F38" s="44"/>
      <c r="G38" s="44"/>
      <c r="H38" s="44"/>
      <c r="I38" s="6"/>
      <c r="J38" s="6"/>
      <c r="K38" s="6"/>
      <c r="L38" s="6"/>
      <c r="M38" s="6"/>
    </row>
    <row r="39" spans="1:13" s="3" customFormat="1" ht="24" customHeight="1">
      <c r="A39" s="35"/>
      <c r="B39" s="35"/>
      <c r="C39" s="35"/>
      <c r="D39" s="35"/>
      <c r="E39" s="35"/>
      <c r="F39" s="35"/>
      <c r="G39" s="35"/>
      <c r="H39" s="35"/>
      <c r="I39" s="6"/>
      <c r="J39" s="6"/>
      <c r="K39" s="6"/>
      <c r="L39" s="6"/>
      <c r="M39" s="6"/>
    </row>
    <row r="40" spans="1:13" ht="24" customHeight="1">
      <c r="A40" s="4"/>
      <c r="B40" s="4"/>
      <c r="C40" s="4"/>
      <c r="D40" s="4"/>
      <c r="E40" s="7"/>
      <c r="F40" s="7"/>
      <c r="G40" s="7"/>
      <c r="H40" s="7"/>
      <c r="I40" s="5"/>
      <c r="J40" s="5"/>
      <c r="K40" s="5"/>
      <c r="L40" s="5"/>
      <c r="M40" s="5"/>
    </row>
    <row r="41" spans="1:13" s="3" customFormat="1" ht="24" customHeight="1">
      <c r="A41" s="43" t="s">
        <v>37</v>
      </c>
      <c r="B41" s="43"/>
      <c r="C41" s="43"/>
      <c r="D41" s="43"/>
      <c r="E41" s="43"/>
      <c r="F41" s="43"/>
      <c r="G41" s="43"/>
      <c r="H41" s="43"/>
      <c r="I41" s="6"/>
      <c r="J41" s="6"/>
      <c r="K41" s="6"/>
      <c r="L41" s="6"/>
      <c r="M41" s="6"/>
    </row>
    <row r="42" spans="1:13" s="3" customFormat="1" ht="19.5" customHeight="1">
      <c r="A42" s="9" t="s">
        <v>1</v>
      </c>
      <c r="B42" s="9" t="s">
        <v>34</v>
      </c>
      <c r="C42" s="9" t="s">
        <v>3</v>
      </c>
      <c r="D42" s="9" t="s">
        <v>4</v>
      </c>
      <c r="E42" s="9" t="s">
        <v>5</v>
      </c>
      <c r="F42" s="28"/>
      <c r="G42" s="9"/>
      <c r="H42" s="28"/>
      <c r="I42" s="6"/>
      <c r="J42" s="6"/>
      <c r="K42" s="6"/>
      <c r="L42" s="6"/>
      <c r="M42" s="6"/>
    </row>
    <row r="43" spans="1:13" ht="24" customHeight="1">
      <c r="A43" s="10" t="s">
        <v>21</v>
      </c>
      <c r="B43" s="21" t="s">
        <v>35</v>
      </c>
      <c r="C43" s="39">
        <v>0</v>
      </c>
      <c r="D43" s="15"/>
      <c r="E43" s="39">
        <v>0</v>
      </c>
      <c r="F43" s="34"/>
      <c r="G43" s="31">
        <f>C43</f>
        <v>0</v>
      </c>
      <c r="H43" s="7"/>
      <c r="I43" s="5"/>
      <c r="J43" s="5"/>
      <c r="K43" s="5"/>
      <c r="L43" s="5"/>
      <c r="M43" s="5"/>
    </row>
    <row r="44" spans="1:13" s="3" customFormat="1" ht="24" customHeight="1">
      <c r="A44" s="30" t="s">
        <v>24</v>
      </c>
      <c r="B44" s="26" t="s">
        <v>35</v>
      </c>
      <c r="C44" s="40">
        <v>0</v>
      </c>
      <c r="D44" s="17"/>
      <c r="E44" s="40">
        <v>0</v>
      </c>
      <c r="F44" s="33"/>
      <c r="G44" s="32">
        <f t="shared" ref="G44" si="1">G43+C44-E44</f>
        <v>0</v>
      </c>
      <c r="H44" s="19"/>
      <c r="I44" s="6"/>
      <c r="J44" s="6"/>
      <c r="K44" s="6"/>
      <c r="L44" s="6"/>
      <c r="M44" s="6"/>
    </row>
    <row r="45" spans="1:13" ht="24" customHeight="1">
      <c r="A45" s="12"/>
      <c r="B45" s="21"/>
      <c r="C45" s="8"/>
      <c r="D45" s="8"/>
      <c r="E45" s="8"/>
      <c r="F45" s="7"/>
      <c r="G45" s="7"/>
      <c r="H45" s="7"/>
      <c r="I45" s="5"/>
      <c r="J45" s="5"/>
      <c r="K45" s="5"/>
      <c r="L45" s="5"/>
    </row>
    <row r="46" spans="1:13" s="3" customFormat="1" ht="24" customHeight="1">
      <c r="A46" s="44" t="str">
        <f>IF(G44=15000,"Good, it appears you have the correct balance in Accounts Receivable","More postings are needed")</f>
        <v>More postings are needed</v>
      </c>
      <c r="B46" s="44"/>
      <c r="C46" s="44"/>
      <c r="D46" s="44"/>
      <c r="E46" s="44"/>
      <c r="F46" s="44"/>
      <c r="G46" s="44"/>
      <c r="H46" s="44"/>
      <c r="I46" s="6"/>
      <c r="J46" s="6"/>
      <c r="K46" s="6"/>
      <c r="L46" s="6"/>
      <c r="M46" s="6"/>
    </row>
    <row r="47" spans="1:13" ht="24" customHeight="1">
      <c r="A47" s="12"/>
      <c r="B47" s="21"/>
      <c r="C47" s="8"/>
      <c r="D47" s="8"/>
      <c r="E47" s="8"/>
      <c r="F47" s="7"/>
      <c r="G47" s="7"/>
      <c r="H47" s="7"/>
      <c r="I47" s="5"/>
      <c r="J47" s="5"/>
      <c r="K47" s="5"/>
      <c r="L47" s="5"/>
    </row>
    <row r="48" spans="1:13" ht="24" customHeight="1">
      <c r="A48" s="4"/>
      <c r="B48" s="4"/>
      <c r="C48" s="4"/>
      <c r="D48" s="4"/>
      <c r="E48" s="7"/>
      <c r="F48" s="7"/>
      <c r="G48" s="7"/>
      <c r="H48" s="7"/>
      <c r="I48" s="5"/>
      <c r="J48" s="5"/>
      <c r="K48" s="5"/>
      <c r="L48" s="5"/>
      <c r="M48" s="5"/>
    </row>
    <row r="49" spans="1:13" s="3" customFormat="1" ht="24" customHeight="1">
      <c r="A49" s="43" t="s">
        <v>38</v>
      </c>
      <c r="B49" s="43"/>
      <c r="C49" s="43"/>
      <c r="D49" s="43"/>
      <c r="E49" s="43"/>
      <c r="F49" s="43"/>
      <c r="G49" s="43"/>
      <c r="H49" s="43"/>
      <c r="I49" s="6"/>
      <c r="J49" s="6"/>
      <c r="K49" s="6"/>
      <c r="L49" s="6"/>
      <c r="M49" s="6"/>
    </row>
    <row r="50" spans="1:13" s="3" customFormat="1" ht="19.5" customHeight="1">
      <c r="A50" s="9" t="s">
        <v>1</v>
      </c>
      <c r="B50" s="9" t="s">
        <v>34</v>
      </c>
      <c r="C50" s="9" t="s">
        <v>3</v>
      </c>
      <c r="D50" s="9" t="s">
        <v>4</v>
      </c>
      <c r="E50" s="9" t="s">
        <v>5</v>
      </c>
      <c r="F50" s="28"/>
      <c r="G50" s="9"/>
      <c r="H50" s="28"/>
      <c r="I50" s="6"/>
      <c r="J50" s="6"/>
      <c r="K50" s="6"/>
      <c r="L50" s="6"/>
      <c r="M50" s="6"/>
    </row>
    <row r="51" spans="1:13" ht="24" customHeight="1">
      <c r="A51" s="10" t="s">
        <v>23</v>
      </c>
      <c r="B51" s="21" t="s">
        <v>35</v>
      </c>
      <c r="C51" s="39">
        <v>0</v>
      </c>
      <c r="D51" s="15"/>
      <c r="E51" s="39">
        <v>0</v>
      </c>
      <c r="F51" s="34"/>
      <c r="G51" s="31">
        <f>C51</f>
        <v>0</v>
      </c>
      <c r="H51" s="7"/>
      <c r="I51" s="5"/>
      <c r="J51" s="5"/>
      <c r="K51" s="5"/>
      <c r="L51" s="5"/>
      <c r="M51" s="5"/>
    </row>
    <row r="52" spans="1:13" s="3" customFormat="1" ht="24" customHeight="1">
      <c r="A52" s="30" t="s">
        <v>4</v>
      </c>
      <c r="B52" s="26" t="s">
        <v>4</v>
      </c>
      <c r="C52" s="32" t="s">
        <v>4</v>
      </c>
      <c r="D52" s="17"/>
      <c r="E52" s="32" t="s">
        <v>4</v>
      </c>
      <c r="F52" s="33"/>
      <c r="G52" s="32" t="s">
        <v>4</v>
      </c>
      <c r="H52" s="19"/>
      <c r="I52" s="6"/>
      <c r="J52" s="6"/>
      <c r="K52" s="6"/>
      <c r="L52" s="6"/>
      <c r="M52" s="6"/>
    </row>
    <row r="53" spans="1:13" ht="24" customHeight="1">
      <c r="A53" s="12"/>
      <c r="B53" s="21"/>
      <c r="C53" s="8"/>
      <c r="D53" s="8"/>
      <c r="E53" s="8"/>
      <c r="F53" s="7"/>
      <c r="G53" s="7"/>
      <c r="H53" s="7"/>
      <c r="I53" s="5"/>
      <c r="J53" s="5"/>
      <c r="K53" s="5"/>
      <c r="L53" s="5"/>
    </row>
    <row r="54" spans="1:13" s="3" customFormat="1" ht="24" customHeight="1">
      <c r="A54" s="44" t="str">
        <f>IF(G51=50000,"Good, it appears you have the correct balance in Land","More postings are needed")</f>
        <v>More postings are needed</v>
      </c>
      <c r="B54" s="44"/>
      <c r="C54" s="44"/>
      <c r="D54" s="44"/>
      <c r="E54" s="44"/>
      <c r="F54" s="44"/>
      <c r="G54" s="44"/>
      <c r="H54" s="44"/>
      <c r="I54" s="6"/>
      <c r="J54" s="6"/>
      <c r="K54" s="6"/>
      <c r="L54" s="6"/>
      <c r="M54" s="6"/>
    </row>
    <row r="55" spans="1:13" s="3" customFormat="1" ht="24" customHeight="1">
      <c r="A55" s="35"/>
      <c r="B55" s="35"/>
      <c r="C55" s="35"/>
      <c r="D55" s="35"/>
      <c r="E55" s="35"/>
      <c r="F55" s="35"/>
      <c r="G55" s="35"/>
      <c r="H55" s="35"/>
      <c r="I55" s="6"/>
      <c r="J55" s="6"/>
      <c r="K55" s="6"/>
      <c r="L55" s="6"/>
      <c r="M55" s="6"/>
    </row>
    <row r="56" spans="1:13" ht="24" customHeight="1">
      <c r="A56" s="4"/>
      <c r="B56" s="4"/>
      <c r="C56" s="4"/>
      <c r="D56" s="4"/>
      <c r="E56" s="7"/>
      <c r="F56" s="7"/>
      <c r="G56" s="7"/>
      <c r="H56" s="7"/>
      <c r="I56" s="5"/>
      <c r="J56" s="5"/>
      <c r="K56" s="5"/>
      <c r="L56" s="5"/>
      <c r="M56" s="5"/>
    </row>
    <row r="57" spans="1:13" s="3" customFormat="1" ht="24" customHeight="1">
      <c r="A57" s="43" t="s">
        <v>39</v>
      </c>
      <c r="B57" s="43"/>
      <c r="C57" s="43"/>
      <c r="D57" s="43"/>
      <c r="E57" s="43"/>
      <c r="F57" s="43"/>
      <c r="G57" s="43"/>
      <c r="H57" s="43"/>
      <c r="I57" s="6"/>
      <c r="J57" s="6"/>
      <c r="K57" s="6"/>
      <c r="L57" s="6"/>
      <c r="M57" s="6"/>
    </row>
    <row r="58" spans="1:13" s="3" customFormat="1" ht="19.5" customHeight="1">
      <c r="A58" s="9" t="s">
        <v>1</v>
      </c>
      <c r="B58" s="9" t="s">
        <v>34</v>
      </c>
      <c r="C58" s="9" t="s">
        <v>3</v>
      </c>
      <c r="D58" s="9" t="s">
        <v>4</v>
      </c>
      <c r="E58" s="9" t="s">
        <v>5</v>
      </c>
      <c r="F58" s="28"/>
      <c r="G58" s="9"/>
      <c r="H58" s="28"/>
      <c r="I58" s="6"/>
      <c r="J58" s="6"/>
      <c r="K58" s="6"/>
      <c r="L58" s="6"/>
      <c r="M58" s="6"/>
    </row>
    <row r="59" spans="1:13" ht="24" customHeight="1">
      <c r="A59" s="10" t="s">
        <v>23</v>
      </c>
      <c r="B59" s="21" t="s">
        <v>35</v>
      </c>
      <c r="C59" s="39">
        <v>0</v>
      </c>
      <c r="D59" s="15"/>
      <c r="E59" s="39">
        <v>0</v>
      </c>
      <c r="F59" s="34"/>
      <c r="G59" s="31">
        <f>E59</f>
        <v>0</v>
      </c>
      <c r="H59" s="7"/>
      <c r="I59" s="5"/>
      <c r="J59" s="5"/>
      <c r="K59" s="5"/>
      <c r="L59" s="5"/>
      <c r="M59" s="5"/>
    </row>
    <row r="60" spans="1:13" s="3" customFormat="1" ht="24" customHeight="1">
      <c r="A60" s="30" t="s">
        <v>4</v>
      </c>
      <c r="B60" s="26" t="s">
        <v>4</v>
      </c>
      <c r="C60" s="32" t="s">
        <v>4</v>
      </c>
      <c r="D60" s="17"/>
      <c r="E60" s="32" t="s">
        <v>4</v>
      </c>
      <c r="F60" s="33"/>
      <c r="G60" s="32" t="s">
        <v>4</v>
      </c>
      <c r="H60" s="19"/>
      <c r="I60" s="6"/>
      <c r="J60" s="6"/>
      <c r="K60" s="6"/>
      <c r="L60" s="6"/>
      <c r="M60" s="6"/>
    </row>
    <row r="61" spans="1:13" ht="24" customHeight="1">
      <c r="A61" s="12"/>
      <c r="B61" s="21"/>
      <c r="C61" s="8"/>
      <c r="D61" s="8"/>
      <c r="E61" s="8"/>
      <c r="F61" s="7"/>
      <c r="G61" s="7"/>
      <c r="H61" s="7"/>
      <c r="I61" s="5"/>
      <c r="J61" s="5"/>
      <c r="K61" s="5"/>
      <c r="L61" s="5"/>
    </row>
    <row r="62" spans="1:13" s="3" customFormat="1" ht="24" customHeight="1">
      <c r="A62" s="44" t="str">
        <f>IF(G59=50000,"Good, it appears you have the correct balance in Loan Payable","More postings are needed")</f>
        <v>More postings are needed</v>
      </c>
      <c r="B62" s="44"/>
      <c r="C62" s="44"/>
      <c r="D62" s="44"/>
      <c r="E62" s="44"/>
      <c r="F62" s="44"/>
      <c r="G62" s="44"/>
      <c r="H62" s="44"/>
      <c r="I62" s="6"/>
      <c r="J62" s="6"/>
      <c r="K62" s="6"/>
      <c r="L62" s="6"/>
      <c r="M62" s="6"/>
    </row>
    <row r="63" spans="1:13" s="3" customFormat="1" ht="24" customHeight="1">
      <c r="A63" s="35"/>
      <c r="B63" s="35"/>
      <c r="C63" s="35"/>
      <c r="D63" s="35"/>
      <c r="E63" s="35"/>
      <c r="F63" s="35"/>
      <c r="G63" s="35"/>
      <c r="H63" s="35"/>
      <c r="I63" s="6"/>
      <c r="J63" s="6"/>
      <c r="K63" s="6"/>
      <c r="L63" s="6"/>
      <c r="M63" s="6"/>
    </row>
    <row r="64" spans="1:13" ht="24" customHeight="1">
      <c r="A64" s="4"/>
      <c r="B64" s="4"/>
      <c r="C64" s="4"/>
      <c r="D64" s="4"/>
      <c r="E64" s="7"/>
      <c r="F64" s="7"/>
      <c r="G64" s="7"/>
      <c r="H64" s="7"/>
      <c r="I64" s="5"/>
      <c r="J64" s="5"/>
      <c r="K64" s="5"/>
      <c r="L64" s="5"/>
      <c r="M64" s="5"/>
    </row>
    <row r="65" spans="1:13" s="3" customFormat="1" ht="24" customHeight="1">
      <c r="A65" s="43" t="s">
        <v>40</v>
      </c>
      <c r="B65" s="43"/>
      <c r="C65" s="43"/>
      <c r="D65" s="43"/>
      <c r="E65" s="43"/>
      <c r="F65" s="43"/>
      <c r="G65" s="43"/>
      <c r="H65" s="43"/>
      <c r="I65" s="6"/>
      <c r="J65" s="6"/>
      <c r="K65" s="6"/>
      <c r="L65" s="6"/>
      <c r="M65" s="6"/>
    </row>
    <row r="66" spans="1:13" s="3" customFormat="1" ht="19.5" customHeight="1">
      <c r="A66" s="9" t="s">
        <v>1</v>
      </c>
      <c r="B66" s="9" t="s">
        <v>34</v>
      </c>
      <c r="C66" s="9" t="s">
        <v>3</v>
      </c>
      <c r="D66" s="9" t="s">
        <v>4</v>
      </c>
      <c r="E66" s="9" t="s">
        <v>5</v>
      </c>
      <c r="F66" s="28"/>
      <c r="G66" s="9"/>
      <c r="H66" s="28"/>
      <c r="I66" s="6"/>
      <c r="J66" s="6"/>
      <c r="K66" s="6"/>
      <c r="L66" s="6"/>
      <c r="M66" s="6"/>
    </row>
    <row r="67" spans="1:13" ht="24" customHeight="1">
      <c r="A67" s="10" t="s">
        <v>20</v>
      </c>
      <c r="B67" s="21" t="s">
        <v>35</v>
      </c>
      <c r="C67" s="39">
        <v>0</v>
      </c>
      <c r="D67" s="15"/>
      <c r="E67" s="39">
        <v>0</v>
      </c>
      <c r="F67" s="34"/>
      <c r="G67" s="31">
        <f>E67</f>
        <v>0</v>
      </c>
      <c r="H67" s="7"/>
      <c r="I67" s="5"/>
      <c r="J67" s="5"/>
      <c r="K67" s="5"/>
      <c r="L67" s="5"/>
      <c r="M67" s="5"/>
    </row>
    <row r="68" spans="1:13" s="3" customFormat="1" ht="24" customHeight="1">
      <c r="A68" s="30" t="s">
        <v>4</v>
      </c>
      <c r="B68" s="26" t="s">
        <v>4</v>
      </c>
      <c r="C68" s="32" t="s">
        <v>4</v>
      </c>
      <c r="D68" s="17"/>
      <c r="E68" s="32" t="s">
        <v>4</v>
      </c>
      <c r="F68" s="33"/>
      <c r="G68" s="32" t="s">
        <v>4</v>
      </c>
      <c r="H68" s="19"/>
      <c r="I68" s="6"/>
      <c r="J68" s="6"/>
      <c r="K68" s="6"/>
      <c r="L68" s="6"/>
      <c r="M68" s="6"/>
    </row>
    <row r="69" spans="1:13" ht="24" customHeight="1">
      <c r="A69" s="12"/>
      <c r="B69" s="21"/>
      <c r="C69" s="8"/>
      <c r="D69" s="8"/>
      <c r="E69" s="8"/>
      <c r="F69" s="7"/>
      <c r="G69" s="7"/>
      <c r="H69" s="7"/>
      <c r="I69" s="5"/>
      <c r="J69" s="5"/>
      <c r="K69" s="5"/>
      <c r="L69" s="5"/>
    </row>
    <row r="70" spans="1:13" s="3" customFormat="1" ht="24" customHeight="1">
      <c r="A70" s="44" t="str">
        <f>IF(G67=100000,"Good, it appears you have the correct balance in Capital Stock","More postings are needed")</f>
        <v>More postings are needed</v>
      </c>
      <c r="B70" s="44"/>
      <c r="C70" s="44"/>
      <c r="D70" s="44"/>
      <c r="E70" s="44"/>
      <c r="F70" s="44"/>
      <c r="G70" s="44"/>
      <c r="H70" s="44"/>
      <c r="I70" s="6"/>
      <c r="J70" s="6"/>
      <c r="K70" s="6"/>
      <c r="L70" s="6"/>
      <c r="M70" s="6"/>
    </row>
    <row r="71" spans="1:13" s="3" customFormat="1" ht="24" customHeight="1">
      <c r="A71" s="35"/>
      <c r="B71" s="35"/>
      <c r="C71" s="35"/>
      <c r="D71" s="35"/>
      <c r="E71" s="35"/>
      <c r="F71" s="35"/>
      <c r="G71" s="35"/>
      <c r="H71" s="35"/>
      <c r="I71" s="6"/>
      <c r="J71" s="6"/>
      <c r="K71" s="6"/>
      <c r="L71" s="6"/>
      <c r="M71" s="6"/>
    </row>
    <row r="72" spans="1:13" ht="24" customHeight="1">
      <c r="A72" s="4"/>
      <c r="B72" s="4"/>
      <c r="C72" s="4"/>
      <c r="D72" s="4"/>
      <c r="E72" s="7"/>
      <c r="F72" s="7"/>
      <c r="G72" s="7"/>
      <c r="H72" s="7"/>
      <c r="I72" s="5"/>
      <c r="J72" s="5"/>
      <c r="K72" s="5"/>
      <c r="L72" s="5"/>
      <c r="M72" s="5"/>
    </row>
    <row r="73" spans="1:13" s="3" customFormat="1" ht="24" customHeight="1">
      <c r="A73" s="43" t="s">
        <v>41</v>
      </c>
      <c r="B73" s="43"/>
      <c r="C73" s="43"/>
      <c r="D73" s="43"/>
      <c r="E73" s="43"/>
      <c r="F73" s="43"/>
      <c r="G73" s="43"/>
      <c r="H73" s="43"/>
      <c r="I73" s="6"/>
      <c r="J73" s="6"/>
      <c r="K73" s="6"/>
      <c r="L73" s="6"/>
      <c r="M73" s="6"/>
    </row>
    <row r="74" spans="1:13" s="3" customFormat="1" ht="19.5" customHeight="1">
      <c r="A74" s="9" t="s">
        <v>1</v>
      </c>
      <c r="B74" s="9" t="s">
        <v>34</v>
      </c>
      <c r="C74" s="9" t="s">
        <v>3</v>
      </c>
      <c r="D74" s="9" t="s">
        <v>4</v>
      </c>
      <c r="E74" s="9" t="s">
        <v>5</v>
      </c>
      <c r="F74" s="28"/>
      <c r="G74" s="9"/>
      <c r="H74" s="28"/>
      <c r="I74" s="6"/>
      <c r="J74" s="6"/>
      <c r="K74" s="6"/>
      <c r="L74" s="6"/>
      <c r="M74" s="6"/>
    </row>
    <row r="75" spans="1:13" ht="24" customHeight="1">
      <c r="A75" s="10" t="s">
        <v>21</v>
      </c>
      <c r="B75" s="21" t="s">
        <v>35</v>
      </c>
      <c r="C75" s="39">
        <v>0</v>
      </c>
      <c r="D75" s="15"/>
      <c r="E75" s="39">
        <v>0</v>
      </c>
      <c r="F75" s="34"/>
      <c r="G75" s="31">
        <f>E75</f>
        <v>0</v>
      </c>
      <c r="H75" s="7"/>
      <c r="I75" s="5"/>
      <c r="J75" s="5"/>
      <c r="K75" s="5"/>
      <c r="L75" s="5"/>
      <c r="M75" s="5"/>
    </row>
    <row r="76" spans="1:13" s="3" customFormat="1" ht="24" customHeight="1">
      <c r="A76" s="30" t="s">
        <v>4</v>
      </c>
      <c r="B76" s="26" t="s">
        <v>4</v>
      </c>
      <c r="C76" s="32" t="s">
        <v>4</v>
      </c>
      <c r="D76" s="17"/>
      <c r="E76" s="32" t="s">
        <v>4</v>
      </c>
      <c r="F76" s="33"/>
      <c r="G76" s="32" t="s">
        <v>4</v>
      </c>
      <c r="H76" s="19"/>
      <c r="I76" s="6"/>
      <c r="J76" s="6"/>
      <c r="K76" s="6"/>
      <c r="L76" s="6"/>
      <c r="M76" s="6"/>
    </row>
    <row r="77" spans="1:13" ht="24" customHeight="1">
      <c r="A77" s="12"/>
      <c r="B77" s="21"/>
      <c r="C77" s="8"/>
      <c r="D77" s="8"/>
      <c r="E77" s="8"/>
      <c r="F77" s="7"/>
      <c r="G77" s="7"/>
      <c r="H77" s="7"/>
      <c r="I77" s="5"/>
      <c r="J77" s="5"/>
      <c r="K77" s="5"/>
      <c r="L77" s="5"/>
    </row>
    <row r="78" spans="1:13" s="3" customFormat="1" ht="24" customHeight="1">
      <c r="A78" s="44" t="str">
        <f>IF(G75=39000,"Good, it appears you have the correct balance in Service Revenue","More postings are needed")</f>
        <v>More postings are needed</v>
      </c>
      <c r="B78" s="44"/>
      <c r="C78" s="44"/>
      <c r="D78" s="44"/>
      <c r="E78" s="44"/>
      <c r="F78" s="44"/>
      <c r="G78" s="44"/>
      <c r="H78" s="44"/>
      <c r="I78" s="6"/>
      <c r="J78" s="6"/>
      <c r="K78" s="6"/>
      <c r="L78" s="6"/>
      <c r="M78" s="6"/>
    </row>
    <row r="79" spans="1:13" s="3" customFormat="1" ht="24" customHeight="1">
      <c r="A79" s="35"/>
      <c r="B79" s="35"/>
      <c r="C79" s="35"/>
      <c r="D79" s="35"/>
      <c r="E79" s="35"/>
      <c r="F79" s="35"/>
      <c r="G79" s="35"/>
      <c r="H79" s="35"/>
      <c r="I79" s="6"/>
      <c r="J79" s="6"/>
      <c r="K79" s="6"/>
      <c r="L79" s="6"/>
      <c r="M79" s="6"/>
    </row>
    <row r="80" spans="1:13" ht="24" customHeight="1">
      <c r="A80" s="4"/>
      <c r="B80" s="4"/>
      <c r="C80" s="4"/>
      <c r="D80" s="4"/>
      <c r="E80" s="7"/>
      <c r="F80" s="7"/>
      <c r="G80" s="7"/>
      <c r="H80" s="7"/>
      <c r="I80" s="5"/>
      <c r="J80" s="5"/>
      <c r="K80" s="5"/>
      <c r="L80" s="5"/>
      <c r="M80" s="5"/>
    </row>
    <row r="81" spans="1:13" s="3" customFormat="1" ht="24" customHeight="1">
      <c r="A81" s="43" t="s">
        <v>42</v>
      </c>
      <c r="B81" s="43"/>
      <c r="C81" s="43"/>
      <c r="D81" s="43"/>
      <c r="E81" s="43"/>
      <c r="F81" s="43"/>
      <c r="G81" s="43"/>
      <c r="H81" s="43"/>
      <c r="I81" s="6"/>
      <c r="J81" s="6"/>
      <c r="K81" s="6"/>
      <c r="L81" s="6"/>
      <c r="M81" s="6"/>
    </row>
    <row r="82" spans="1:13" s="3" customFormat="1" ht="19.5" customHeight="1">
      <c r="A82" s="9" t="s">
        <v>1</v>
      </c>
      <c r="B82" s="9" t="s">
        <v>34</v>
      </c>
      <c r="C82" s="9" t="s">
        <v>3</v>
      </c>
      <c r="D82" s="9" t="s">
        <v>4</v>
      </c>
      <c r="E82" s="9" t="s">
        <v>5</v>
      </c>
      <c r="F82" s="28"/>
      <c r="G82" s="9"/>
      <c r="H82" s="28"/>
      <c r="I82" s="6"/>
      <c r="J82" s="6"/>
      <c r="K82" s="6"/>
      <c r="L82" s="6"/>
      <c r="M82" s="6"/>
    </row>
    <row r="83" spans="1:13" ht="24" customHeight="1">
      <c r="A83" s="10" t="s">
        <v>22</v>
      </c>
      <c r="B83" s="21" t="s">
        <v>35</v>
      </c>
      <c r="C83" s="39">
        <v>0</v>
      </c>
      <c r="D83" s="15"/>
      <c r="E83" s="39">
        <v>0</v>
      </c>
      <c r="F83" s="34"/>
      <c r="G83" s="31">
        <f>C83</f>
        <v>0</v>
      </c>
      <c r="H83" s="7"/>
      <c r="I83" s="5"/>
      <c r="J83" s="5"/>
      <c r="K83" s="5"/>
      <c r="L83" s="5"/>
      <c r="M83" s="5"/>
    </row>
    <row r="84" spans="1:13" s="3" customFormat="1" ht="24" customHeight="1">
      <c r="A84" s="30" t="s">
        <v>4</v>
      </c>
      <c r="B84" s="26" t="s">
        <v>4</v>
      </c>
      <c r="C84" s="32" t="s">
        <v>4</v>
      </c>
      <c r="D84" s="17"/>
      <c r="E84" s="32" t="s">
        <v>4</v>
      </c>
      <c r="F84" s="33"/>
      <c r="G84" s="32" t="s">
        <v>4</v>
      </c>
      <c r="H84" s="19"/>
      <c r="I84" s="6"/>
      <c r="J84" s="6"/>
      <c r="K84" s="6"/>
      <c r="L84" s="6"/>
      <c r="M84" s="6"/>
    </row>
    <row r="85" spans="1:13" ht="24" customHeight="1">
      <c r="A85" s="12"/>
      <c r="B85" s="21"/>
      <c r="C85" s="8"/>
      <c r="D85" s="8"/>
      <c r="E85" s="8"/>
      <c r="F85" s="7"/>
      <c r="G85" s="7"/>
      <c r="H85" s="7"/>
      <c r="I85" s="5"/>
      <c r="J85" s="5"/>
      <c r="K85" s="5"/>
      <c r="L85" s="5"/>
    </row>
    <row r="86" spans="1:13" s="3" customFormat="1" ht="24" customHeight="1">
      <c r="A86" s="44" t="str">
        <f>IF(G83=10000,"Good, it appears you have the correct balance in Wage Expense","More postings are needed")</f>
        <v>More postings are needed</v>
      </c>
      <c r="B86" s="44"/>
      <c r="C86" s="44"/>
      <c r="D86" s="44"/>
      <c r="E86" s="44"/>
      <c r="F86" s="44"/>
      <c r="G86" s="44"/>
      <c r="H86" s="44"/>
      <c r="I86" s="6"/>
      <c r="J86" s="6"/>
      <c r="K86" s="6"/>
      <c r="L86" s="6"/>
      <c r="M86" s="6"/>
    </row>
    <row r="87" spans="1:13" s="3" customFormat="1" ht="24" customHeight="1">
      <c r="A87" s="35"/>
      <c r="B87" s="35"/>
      <c r="C87" s="35"/>
      <c r="D87" s="35"/>
      <c r="E87" s="35"/>
      <c r="F87" s="35"/>
      <c r="G87" s="35"/>
      <c r="H87" s="35"/>
      <c r="I87" s="6"/>
      <c r="J87" s="6"/>
      <c r="K87" s="6"/>
      <c r="L87" s="6"/>
      <c r="M87" s="6"/>
    </row>
    <row r="88" spans="1:13" ht="24" customHeight="1">
      <c r="A88" s="4"/>
      <c r="B88" s="4"/>
      <c r="C88" s="4"/>
      <c r="D88" s="4"/>
      <c r="E88" s="7"/>
      <c r="F88" s="7"/>
      <c r="G88" s="7"/>
      <c r="H88" s="7"/>
      <c r="I88" s="5"/>
      <c r="J88" s="5"/>
      <c r="K88" s="5"/>
      <c r="L88" s="5"/>
      <c r="M88" s="5"/>
    </row>
    <row r="89" spans="1:13" s="3" customFormat="1" ht="24" customHeight="1">
      <c r="A89" s="43" t="s">
        <v>43</v>
      </c>
      <c r="B89" s="43"/>
      <c r="C89" s="43"/>
      <c r="D89" s="43"/>
      <c r="E89" s="43"/>
      <c r="F89" s="43"/>
      <c r="G89" s="43"/>
      <c r="H89" s="43"/>
      <c r="I89" s="6"/>
      <c r="J89" s="6"/>
      <c r="K89" s="6"/>
      <c r="L89" s="6"/>
      <c r="M89" s="6"/>
    </row>
    <row r="90" spans="1:13" s="3" customFormat="1" ht="19.5" customHeight="1">
      <c r="A90" s="9" t="s">
        <v>1</v>
      </c>
      <c r="B90" s="9" t="s">
        <v>34</v>
      </c>
      <c r="C90" s="9" t="s">
        <v>3</v>
      </c>
      <c r="D90" s="9" t="s">
        <v>4</v>
      </c>
      <c r="E90" s="9" t="s">
        <v>5</v>
      </c>
      <c r="F90" s="28"/>
      <c r="G90" s="9"/>
      <c r="H90" s="28"/>
      <c r="I90" s="6"/>
      <c r="J90" s="6"/>
      <c r="K90" s="6"/>
      <c r="L90" s="6"/>
      <c r="M90" s="6"/>
    </row>
    <row r="91" spans="1:13" ht="24" customHeight="1">
      <c r="A91" s="10" t="s">
        <v>25</v>
      </c>
      <c r="B91" s="21" t="s">
        <v>35</v>
      </c>
      <c r="C91" s="39">
        <v>0</v>
      </c>
      <c r="D91" s="15"/>
      <c r="E91" s="39">
        <v>0</v>
      </c>
      <c r="F91" s="34"/>
      <c r="G91" s="31">
        <f>C91</f>
        <v>0</v>
      </c>
      <c r="H91" s="7"/>
      <c r="I91" s="5"/>
      <c r="J91" s="5"/>
      <c r="K91" s="5"/>
      <c r="L91" s="5"/>
      <c r="M91" s="5"/>
    </row>
    <row r="92" spans="1:13" s="3" customFormat="1" ht="24" customHeight="1">
      <c r="A92" s="30" t="s">
        <v>4</v>
      </c>
      <c r="B92" s="26" t="s">
        <v>4</v>
      </c>
      <c r="C92" s="32" t="s">
        <v>4</v>
      </c>
      <c r="D92" s="17"/>
      <c r="E92" s="32" t="s">
        <v>4</v>
      </c>
      <c r="F92" s="33"/>
      <c r="G92" s="32" t="s">
        <v>4</v>
      </c>
      <c r="H92" s="19"/>
      <c r="I92" s="6"/>
      <c r="J92" s="6"/>
      <c r="K92" s="6"/>
      <c r="L92" s="6"/>
      <c r="M92" s="6"/>
    </row>
    <row r="93" spans="1:13" ht="24" customHeight="1">
      <c r="A93" s="12"/>
      <c r="B93" s="21"/>
      <c r="C93" s="8"/>
      <c r="D93" s="8"/>
      <c r="E93" s="8"/>
      <c r="F93" s="7"/>
      <c r="G93" s="7"/>
      <c r="H93" s="7"/>
      <c r="I93" s="5"/>
      <c r="J93" s="5"/>
      <c r="K93" s="5"/>
      <c r="L93" s="5"/>
    </row>
    <row r="94" spans="1:13" s="3" customFormat="1" ht="24" customHeight="1">
      <c r="A94" s="44" t="str">
        <f>IF(G91=1000,"Good, it appears you have the correct balance in Dividends","More postings are needed")</f>
        <v>More postings are needed</v>
      </c>
      <c r="B94" s="44"/>
      <c r="C94" s="44"/>
      <c r="D94" s="44"/>
      <c r="E94" s="44"/>
      <c r="F94" s="44"/>
      <c r="G94" s="44"/>
      <c r="H94" s="44"/>
      <c r="I94" s="6"/>
      <c r="J94" s="6"/>
      <c r="K94" s="6"/>
      <c r="L94" s="6"/>
      <c r="M94" s="6"/>
    </row>
    <row r="95" spans="1:13" s="3" customFormat="1" ht="24" customHeight="1">
      <c r="A95" s="35"/>
      <c r="B95" s="35"/>
      <c r="C95" s="35"/>
      <c r="D95" s="35"/>
      <c r="E95" s="35"/>
      <c r="F95" s="35"/>
      <c r="G95" s="35"/>
      <c r="H95" s="35"/>
      <c r="I95" s="6"/>
      <c r="J95" s="6"/>
      <c r="K95" s="6"/>
      <c r="L95" s="6"/>
      <c r="M95" s="6"/>
    </row>
    <row r="96" spans="1:13" s="3" customFormat="1" ht="24" customHeight="1">
      <c r="A96" s="35"/>
      <c r="B96" s="35"/>
      <c r="C96" s="35"/>
      <c r="D96" s="35"/>
      <c r="E96" s="35"/>
      <c r="F96" s="35"/>
      <c r="G96" s="35"/>
      <c r="H96" s="35"/>
      <c r="I96" s="6"/>
      <c r="J96" s="6"/>
      <c r="K96" s="6"/>
      <c r="L96" s="6"/>
      <c r="M96" s="6"/>
    </row>
    <row r="97" spans="1:13" s="3" customFormat="1" ht="24" customHeight="1">
      <c r="A97" s="35"/>
      <c r="B97" s="35"/>
      <c r="C97" s="35"/>
      <c r="D97" s="35"/>
      <c r="E97" s="35"/>
      <c r="F97" s="35"/>
      <c r="G97" s="35"/>
      <c r="H97" s="35"/>
      <c r="I97" s="6"/>
      <c r="J97" s="6"/>
      <c r="K97" s="6"/>
      <c r="L97" s="6"/>
      <c r="M97" s="6"/>
    </row>
    <row r="98" spans="1:13" s="3" customFormat="1" ht="24" hidden="1" customHeight="1">
      <c r="A98" s="35"/>
      <c r="B98" s="35"/>
      <c r="C98" s="35"/>
      <c r="D98" s="35"/>
      <c r="E98" s="35"/>
      <c r="F98" s="35"/>
      <c r="G98" s="35"/>
      <c r="H98" s="35"/>
      <c r="I98" s="6"/>
      <c r="J98" s="6"/>
      <c r="K98" s="6"/>
      <c r="L98" s="6"/>
      <c r="M98" s="6"/>
    </row>
    <row r="99" spans="1:13" ht="24" hidden="1" customHeight="1">
      <c r="A99" s="12"/>
      <c r="B99" s="21"/>
      <c r="C99" s="8"/>
      <c r="D99" s="8"/>
      <c r="E99" s="8"/>
      <c r="F99" s="7"/>
      <c r="G99" s="7"/>
      <c r="H99" s="7"/>
      <c r="I99" s="5"/>
      <c r="J99" s="5"/>
      <c r="K99" s="5"/>
      <c r="L99" s="5"/>
    </row>
    <row r="100" spans="1:13" ht="13" hidden="1">
      <c r="A100" s="4" t="s">
        <v>8</v>
      </c>
      <c r="B100" s="4"/>
      <c r="C100" s="4"/>
      <c r="D100" s="4"/>
      <c r="E100" s="4"/>
      <c r="F100" s="4"/>
      <c r="G100" s="4"/>
      <c r="H100" s="4"/>
    </row>
    <row r="101" spans="1:13" ht="13" hidden="1">
      <c r="A101" s="4" t="s">
        <v>9</v>
      </c>
      <c r="B101" s="4"/>
      <c r="C101" s="4"/>
      <c r="D101" s="4"/>
      <c r="E101" s="4"/>
      <c r="F101" s="4"/>
      <c r="G101" s="4"/>
      <c r="H101" s="4"/>
    </row>
    <row r="102" spans="1:13" ht="13" hidden="1">
      <c r="A102" s="4" t="s">
        <v>10</v>
      </c>
      <c r="B102" s="4"/>
      <c r="C102" s="4"/>
      <c r="D102" s="4"/>
      <c r="E102" s="4"/>
      <c r="F102" s="4"/>
      <c r="G102" s="4"/>
      <c r="H102" s="4"/>
    </row>
    <row r="103" spans="1:13" ht="13" hidden="1">
      <c r="A103" s="4" t="s">
        <v>31</v>
      </c>
      <c r="B103" s="4"/>
      <c r="C103" s="4"/>
      <c r="D103" s="4"/>
      <c r="E103" s="4"/>
      <c r="F103" s="4"/>
      <c r="G103" s="4"/>
      <c r="H103" s="4"/>
    </row>
    <row r="104" spans="1:13" ht="13" hidden="1">
      <c r="A104" s="4" t="s">
        <v>11</v>
      </c>
      <c r="B104" s="4"/>
      <c r="C104" s="4"/>
      <c r="D104" s="4"/>
      <c r="E104" s="4"/>
      <c r="F104" s="4"/>
      <c r="G104" s="4"/>
      <c r="H104" s="4"/>
    </row>
    <row r="105" spans="1:13" ht="13" hidden="1">
      <c r="A105" s="4" t="s">
        <v>12</v>
      </c>
      <c r="B105" s="4"/>
      <c r="C105" s="4"/>
      <c r="D105" s="4"/>
      <c r="E105" s="4"/>
      <c r="F105" s="4"/>
      <c r="G105" s="4"/>
      <c r="H105" s="4"/>
    </row>
    <row r="106" spans="1:13" ht="13" hidden="1">
      <c r="A106" s="4" t="s">
        <v>13</v>
      </c>
      <c r="B106" s="4"/>
      <c r="C106" s="4"/>
      <c r="D106" s="4"/>
      <c r="E106" s="4"/>
      <c r="F106" s="4"/>
      <c r="G106" s="4"/>
      <c r="H106" s="4"/>
    </row>
    <row r="107" spans="1:13" ht="13" hidden="1">
      <c r="A107" s="4" t="s">
        <v>14</v>
      </c>
      <c r="B107" s="4"/>
      <c r="C107" s="4"/>
      <c r="D107" s="4"/>
      <c r="E107" s="4"/>
      <c r="F107" s="4"/>
      <c r="G107" s="4"/>
      <c r="H107" s="4"/>
    </row>
    <row r="108" spans="1:13" ht="13" hidden="1">
      <c r="A108" s="4" t="s">
        <v>15</v>
      </c>
      <c r="B108" s="4"/>
      <c r="C108" s="4"/>
      <c r="D108" s="4"/>
      <c r="E108" s="4"/>
      <c r="F108" s="4"/>
      <c r="G108" s="4"/>
      <c r="H108" s="4"/>
    </row>
    <row r="109" spans="1:13" ht="13" hidden="1">
      <c r="A109" s="4" t="s">
        <v>16</v>
      </c>
      <c r="B109" s="4"/>
      <c r="C109" s="4"/>
      <c r="D109" s="4"/>
      <c r="E109" s="4"/>
      <c r="F109" s="4"/>
      <c r="G109" s="4"/>
      <c r="H109" s="4"/>
    </row>
    <row r="110" spans="1:13" ht="13" hidden="1">
      <c r="A110" s="4" t="s">
        <v>30</v>
      </c>
      <c r="B110" s="4"/>
      <c r="C110" s="4"/>
      <c r="D110" s="4"/>
      <c r="E110" s="4"/>
      <c r="F110" s="4"/>
      <c r="G110" s="4"/>
      <c r="H110" s="4"/>
    </row>
    <row r="111" spans="1:13" ht="13" hidden="1">
      <c r="A111" s="4" t="s">
        <v>17</v>
      </c>
      <c r="B111" s="4"/>
      <c r="C111" s="4"/>
      <c r="D111" s="4"/>
      <c r="E111" s="4"/>
      <c r="F111" s="4"/>
      <c r="G111" s="4"/>
      <c r="H111" s="4"/>
    </row>
    <row r="112" spans="1:13" ht="13" hidden="1">
      <c r="A112" s="4" t="s">
        <v>18</v>
      </c>
      <c r="B112" s="4"/>
      <c r="C112" s="4"/>
      <c r="D112" s="4"/>
      <c r="E112" s="4"/>
      <c r="F112" s="4"/>
      <c r="G112" s="4"/>
      <c r="H112" s="4"/>
    </row>
    <row r="113" spans="1:8" ht="13" hidden="1">
      <c r="A113" s="4" t="s">
        <v>6</v>
      </c>
      <c r="B113" s="4"/>
      <c r="C113" s="4"/>
      <c r="D113" s="4"/>
      <c r="E113" s="4"/>
      <c r="F113" s="4"/>
      <c r="G113" s="4"/>
      <c r="H113" s="4"/>
    </row>
    <row r="114" spans="1:8" ht="13" hidden="1">
      <c r="A114" s="4" t="s">
        <v>7</v>
      </c>
      <c r="B114" s="4"/>
      <c r="C114" s="4"/>
      <c r="D114" s="4"/>
      <c r="E114" s="4"/>
      <c r="F114" s="4"/>
      <c r="G114" s="4"/>
      <c r="H114" s="4"/>
    </row>
    <row r="115" spans="1:8" ht="13" hidden="1">
      <c r="A115" s="4"/>
      <c r="B115" s="4"/>
      <c r="C115" s="4"/>
      <c r="D115" s="4"/>
      <c r="E115" s="4"/>
      <c r="F115" s="4"/>
      <c r="G115" s="4"/>
      <c r="H115" s="4"/>
    </row>
    <row r="116" spans="1:8" ht="13" hidden="1">
      <c r="A116" s="4"/>
      <c r="B116" s="4"/>
      <c r="C116" s="4"/>
      <c r="D116" s="4"/>
      <c r="E116" s="4"/>
      <c r="F116" s="4"/>
      <c r="G116" s="4"/>
      <c r="H116" s="4"/>
    </row>
    <row r="117" spans="1:8" ht="13" hidden="1">
      <c r="A117" s="4"/>
      <c r="B117" s="4"/>
      <c r="C117" s="4"/>
      <c r="D117" s="4"/>
      <c r="E117" s="4"/>
      <c r="F117" s="4"/>
      <c r="G117" s="4"/>
      <c r="H117" s="4"/>
    </row>
    <row r="118" spans="1:8" ht="13" hidden="1">
      <c r="A118" s="4"/>
      <c r="B118" s="4"/>
      <c r="C118" s="4"/>
      <c r="D118" s="4"/>
      <c r="E118" s="4"/>
      <c r="F118" s="4"/>
      <c r="G118" s="4"/>
      <c r="H118" s="4"/>
    </row>
    <row r="119" spans="1:8" ht="13" hidden="1">
      <c r="A119" s="4"/>
      <c r="B119" s="4"/>
      <c r="C119" s="4"/>
      <c r="D119" s="4"/>
      <c r="E119" s="4"/>
      <c r="F119" s="4"/>
      <c r="G119" s="4"/>
      <c r="H119" s="4"/>
    </row>
    <row r="120" spans="1:8" ht="13" hidden="1">
      <c r="A120" s="4"/>
      <c r="B120" s="4"/>
      <c r="C120" s="4"/>
      <c r="D120" s="4"/>
      <c r="E120" s="4"/>
      <c r="F120" s="4"/>
      <c r="G120" s="4"/>
      <c r="H120" s="4"/>
    </row>
    <row r="121" spans="1:8" ht="13" hidden="1">
      <c r="A121" s="4"/>
      <c r="B121" s="4"/>
      <c r="C121" s="4"/>
      <c r="D121" s="4"/>
      <c r="E121" s="4"/>
      <c r="F121" s="4"/>
      <c r="G121" s="4"/>
      <c r="H121" s="4"/>
    </row>
    <row r="122" spans="1:8" ht="13" hidden="1">
      <c r="A122" s="4"/>
      <c r="B122" s="4"/>
      <c r="C122" s="4"/>
      <c r="D122" s="4"/>
      <c r="E122" s="4"/>
      <c r="F122" s="4"/>
      <c r="G122" s="4"/>
      <c r="H122" s="4"/>
    </row>
    <row r="123" spans="1:8" ht="13" hidden="1">
      <c r="A123" s="4"/>
      <c r="B123" s="4"/>
      <c r="C123" s="4"/>
      <c r="D123" s="4"/>
      <c r="E123" s="4"/>
      <c r="F123" s="4"/>
      <c r="G123" s="4"/>
      <c r="H123" s="4"/>
    </row>
    <row r="124" spans="1:8" ht="13" hidden="1">
      <c r="A124" s="4"/>
      <c r="B124" s="4"/>
      <c r="C124" s="4"/>
      <c r="D124" s="4"/>
      <c r="E124" s="4"/>
      <c r="F124" s="4"/>
      <c r="G124" s="4"/>
      <c r="H124" s="4"/>
    </row>
    <row r="125" spans="1:8" ht="13" hidden="1">
      <c r="A125" s="4"/>
      <c r="B125" s="4"/>
      <c r="C125" s="4"/>
      <c r="D125" s="4"/>
      <c r="E125" s="4"/>
      <c r="F125" s="4"/>
      <c r="G125" s="4"/>
      <c r="H125" s="4"/>
    </row>
    <row r="126" spans="1:8" ht="13" hidden="1">
      <c r="A126" s="4"/>
      <c r="B126" s="4"/>
      <c r="C126" s="4"/>
      <c r="D126" s="4"/>
      <c r="E126" s="4"/>
      <c r="F126" s="4"/>
      <c r="G126" s="4"/>
      <c r="H126" s="4"/>
    </row>
    <row r="127" spans="1:8" ht="13" hidden="1">
      <c r="A127" s="4"/>
      <c r="B127" s="4"/>
      <c r="C127" s="4"/>
      <c r="D127" s="4"/>
      <c r="E127" s="4"/>
      <c r="F127" s="4"/>
      <c r="G127" s="4"/>
      <c r="H127" s="4"/>
    </row>
    <row r="128" spans="1:8" ht="13" hidden="1">
      <c r="A128" s="4"/>
      <c r="B128" s="4"/>
      <c r="C128" s="4"/>
      <c r="D128" s="4"/>
      <c r="E128" s="4"/>
      <c r="F128" s="4"/>
      <c r="G128" s="4"/>
      <c r="H128" s="4"/>
    </row>
    <row r="129" spans="1:8" ht="13" hidden="1">
      <c r="A129" s="4"/>
      <c r="B129" s="4"/>
      <c r="C129" s="4"/>
      <c r="D129" s="4"/>
      <c r="E129" s="4"/>
      <c r="F129" s="4"/>
      <c r="G129" s="4"/>
      <c r="H129" s="4"/>
    </row>
    <row r="130" spans="1:8" ht="13" hidden="1">
      <c r="A130" s="4"/>
      <c r="B130" s="4"/>
      <c r="C130" s="4"/>
      <c r="D130" s="4"/>
      <c r="E130" s="4"/>
      <c r="F130" s="4"/>
      <c r="G130" s="4"/>
      <c r="H130" s="4"/>
    </row>
    <row r="131" spans="1:8" ht="13" hidden="1">
      <c r="A131" s="4"/>
      <c r="B131" s="4"/>
      <c r="C131" s="4"/>
      <c r="D131" s="4"/>
      <c r="E131" s="4"/>
      <c r="F131" s="4"/>
      <c r="G131" s="4"/>
      <c r="H131" s="4"/>
    </row>
    <row r="132" spans="1:8" ht="13" hidden="1">
      <c r="A132" s="4"/>
      <c r="B132" s="4"/>
      <c r="C132" s="4"/>
      <c r="D132" s="4"/>
      <c r="E132" s="4"/>
      <c r="F132" s="4"/>
      <c r="G132" s="4"/>
      <c r="H132" s="4"/>
    </row>
    <row r="133" spans="1:8" ht="13" hidden="1">
      <c r="A133" s="4"/>
      <c r="B133" s="4"/>
      <c r="C133" s="4"/>
      <c r="D133" s="4"/>
      <c r="E133" s="4"/>
      <c r="F133" s="4"/>
      <c r="G133" s="4"/>
      <c r="H133" s="4"/>
    </row>
    <row r="134" spans="1:8" ht="13" hidden="1">
      <c r="A134" s="4"/>
      <c r="B134" s="4"/>
      <c r="C134" s="4"/>
      <c r="D134" s="4"/>
      <c r="E134" s="4"/>
      <c r="F134" s="4"/>
      <c r="G134" s="4"/>
      <c r="H134" s="4"/>
    </row>
    <row r="135" spans="1:8" ht="13" hidden="1">
      <c r="A135" s="4"/>
      <c r="B135" s="4"/>
      <c r="C135" s="4"/>
      <c r="D135" s="4"/>
      <c r="E135" s="4"/>
      <c r="F135" s="4"/>
      <c r="G135" s="4"/>
      <c r="H135" s="4"/>
    </row>
  </sheetData>
  <sheetProtection algorithmName="SHA-512" hashValue="muCuEnxT6j90tMznGRsyDy4adNgulJtjIowpVb/eDdMHdHFTsoOafAYQ4NXKDk83EPW0xpDdHfdJxWDaPTl/7T==" saltValue="/hj0+jks9uVNrT6XvnjyzX==" spinCount="100000" sheet="1" objects="1" scenarios="1"/>
  <mergeCells count="19">
    <mergeCell ref="A1:H1"/>
    <mergeCell ref="A41:H41"/>
    <mergeCell ref="A3:C3"/>
    <mergeCell ref="E3:F3"/>
    <mergeCell ref="A46:H46"/>
    <mergeCell ref="A31:H31"/>
    <mergeCell ref="A38:H38"/>
    <mergeCell ref="A49:H49"/>
    <mergeCell ref="A54:H54"/>
    <mergeCell ref="A57:H57"/>
    <mergeCell ref="A62:H62"/>
    <mergeCell ref="A65:H65"/>
    <mergeCell ref="A89:H89"/>
    <mergeCell ref="A94:H94"/>
    <mergeCell ref="A70:H70"/>
    <mergeCell ref="A73:H73"/>
    <mergeCell ref="A78:H78"/>
    <mergeCell ref="A81:H81"/>
    <mergeCell ref="A86:H86"/>
  </mergeCells>
  <phoneticPr fontId="2" type="noConversion"/>
  <conditionalFormatting sqref="B5">
    <cfRule type="expression" dxfId="75" priority="93">
      <formula>NOT(ISERROR(SEARCH("Cash",B5)))</formula>
    </cfRule>
  </conditionalFormatting>
  <conditionalFormatting sqref="B6">
    <cfRule type="expression" dxfId="74" priority="90">
      <formula>NOT(ISERROR(SEARCH("Capital Stock",B6)))</formula>
    </cfRule>
  </conditionalFormatting>
  <conditionalFormatting sqref="C5">
    <cfRule type="cellIs" dxfId="73" priority="89" operator="equal">
      <formula>100000</formula>
    </cfRule>
  </conditionalFormatting>
  <conditionalFormatting sqref="E6">
    <cfRule type="cellIs" dxfId="72" priority="88" operator="equal">
      <formula>100000</formula>
    </cfRule>
  </conditionalFormatting>
  <conditionalFormatting sqref="B9">
    <cfRule type="expression" dxfId="71" priority="87">
      <formula>NOT(ISERROR(SEARCH("Accounts Receivable",B9)))</formula>
    </cfRule>
  </conditionalFormatting>
  <conditionalFormatting sqref="B10">
    <cfRule type="expression" dxfId="70" priority="86">
      <formula>NOT(ISERROR(SEARCH("Service Revenue",B10)))</formula>
    </cfRule>
  </conditionalFormatting>
  <conditionalFormatting sqref="C9">
    <cfRule type="cellIs" dxfId="69" priority="85" operator="equal">
      <formula>39000</formula>
    </cfRule>
  </conditionalFormatting>
  <conditionalFormatting sqref="E10">
    <cfRule type="cellIs" dxfId="68" priority="84" operator="equal">
      <formula>39000</formula>
    </cfRule>
  </conditionalFormatting>
  <conditionalFormatting sqref="B13">
    <cfRule type="expression" dxfId="67" priority="83">
      <formula>NOT(ISERROR(SEARCH("Wage Expense",B13)))</formula>
    </cfRule>
  </conditionalFormatting>
  <conditionalFormatting sqref="C13">
    <cfRule type="cellIs" dxfId="66" priority="81" operator="equal">
      <formula>10000</formula>
    </cfRule>
  </conditionalFormatting>
  <conditionalFormatting sqref="E14">
    <cfRule type="cellIs" dxfId="65" priority="80" operator="equal">
      <formula>10000</formula>
    </cfRule>
  </conditionalFormatting>
  <conditionalFormatting sqref="B17">
    <cfRule type="expression" dxfId="64" priority="79">
      <formula>NOT(ISERROR(SEARCH("Land",B17)))</formula>
    </cfRule>
  </conditionalFormatting>
  <conditionalFormatting sqref="B18">
    <cfRule type="expression" dxfId="63" priority="78">
      <formula>NOT(ISERROR(SEARCH("Loan Payable",B18)))</formula>
    </cfRule>
  </conditionalFormatting>
  <conditionalFormatting sqref="C17">
    <cfRule type="cellIs" dxfId="62" priority="77" operator="equal">
      <formula>50000</formula>
    </cfRule>
  </conditionalFormatting>
  <conditionalFormatting sqref="E18">
    <cfRule type="cellIs" dxfId="61" priority="76" operator="equal">
      <formula>50000</formula>
    </cfRule>
  </conditionalFormatting>
  <conditionalFormatting sqref="B21">
    <cfRule type="expression" dxfId="60" priority="75">
      <formula>NOT(ISERROR(SEARCH("Cash",B21)))</formula>
    </cfRule>
  </conditionalFormatting>
  <conditionalFormatting sqref="B22">
    <cfRule type="expression" dxfId="59" priority="74">
      <formula>NOT(ISERROR(SEARCH("Accounts Receivable",B22)))</formula>
    </cfRule>
  </conditionalFormatting>
  <conditionalFormatting sqref="C21">
    <cfRule type="cellIs" dxfId="58" priority="73" operator="equal">
      <formula>24000</formula>
    </cfRule>
  </conditionalFormatting>
  <conditionalFormatting sqref="E22">
    <cfRule type="cellIs" dxfId="57" priority="72" operator="equal">
      <formula>24000</formula>
    </cfRule>
  </conditionalFormatting>
  <conditionalFormatting sqref="B25">
    <cfRule type="expression" dxfId="56" priority="71">
      <formula>NOT(ISERROR(SEARCH("Dividends",B25)))</formula>
    </cfRule>
  </conditionalFormatting>
  <conditionalFormatting sqref="C25">
    <cfRule type="cellIs" dxfId="55" priority="69" operator="equal">
      <formula>1000</formula>
    </cfRule>
  </conditionalFormatting>
  <conditionalFormatting sqref="E26">
    <cfRule type="cellIs" dxfId="54" priority="68" operator="equal">
      <formula>1000</formula>
    </cfRule>
  </conditionalFormatting>
  <conditionalFormatting sqref="B14">
    <cfRule type="expression" dxfId="53" priority="66">
      <formula>NOT(ISERROR(SEARCH("Cash",B14)))</formula>
    </cfRule>
  </conditionalFormatting>
  <conditionalFormatting sqref="B26">
    <cfRule type="expression" dxfId="52" priority="65">
      <formula>NOT(ISERROR(SEARCH("Cash",B26)))</formula>
    </cfRule>
  </conditionalFormatting>
  <conditionalFormatting sqref="C43">
    <cfRule type="cellIs" dxfId="51" priority="60" operator="equal">
      <formula>39000</formula>
    </cfRule>
  </conditionalFormatting>
  <conditionalFormatting sqref="G43">
    <cfRule type="cellIs" dxfId="50" priority="59" operator="equal">
      <formula>39000</formula>
    </cfRule>
  </conditionalFormatting>
  <conditionalFormatting sqref="G44">
    <cfRule type="cellIs" dxfId="49" priority="58" operator="equal">
      <formula>15000</formula>
    </cfRule>
  </conditionalFormatting>
  <conditionalFormatting sqref="E44">
    <cfRule type="cellIs" dxfId="48" priority="53" operator="equal">
      <formula>24000</formula>
    </cfRule>
  </conditionalFormatting>
  <conditionalFormatting sqref="E43">
    <cfRule type="cellIs" dxfId="47" priority="49" operator="equal">
      <formula>100000</formula>
    </cfRule>
  </conditionalFormatting>
  <conditionalFormatting sqref="C44">
    <cfRule type="cellIs" dxfId="46" priority="48" operator="equal">
      <formula>10000</formula>
    </cfRule>
  </conditionalFormatting>
  <conditionalFormatting sqref="C33">
    <cfRule type="cellIs" dxfId="45" priority="47" operator="equal">
      <formula>100000</formula>
    </cfRule>
  </conditionalFormatting>
  <conditionalFormatting sqref="G33">
    <cfRule type="cellIs" dxfId="44" priority="46" operator="equal">
      <formula>100000</formula>
    </cfRule>
  </conditionalFormatting>
  <conditionalFormatting sqref="G34">
    <cfRule type="cellIs" dxfId="43" priority="45" operator="equal">
      <formula>90000</formula>
    </cfRule>
  </conditionalFormatting>
  <conditionalFormatting sqref="C35">
    <cfRule type="cellIs" dxfId="42" priority="44" operator="equal">
      <formula>24000</formula>
    </cfRule>
  </conditionalFormatting>
  <conditionalFormatting sqref="E34">
    <cfRule type="cellIs" dxfId="41" priority="43" operator="equal">
      <formula>10000</formula>
    </cfRule>
  </conditionalFormatting>
  <conditionalFormatting sqref="E36">
    <cfRule type="cellIs" dxfId="40" priority="42" operator="equal">
      <formula>1000</formula>
    </cfRule>
  </conditionalFormatting>
  <conditionalFormatting sqref="G36">
    <cfRule type="cellIs" dxfId="39" priority="41" operator="equal">
      <formula>113000</formula>
    </cfRule>
  </conditionalFormatting>
  <conditionalFormatting sqref="G35">
    <cfRule type="cellIs" dxfId="38" priority="40" operator="equal">
      <formula>114000</formula>
    </cfRule>
  </conditionalFormatting>
  <conditionalFormatting sqref="E33">
    <cfRule type="cellIs" dxfId="37" priority="39" operator="equal">
      <formula>100000</formula>
    </cfRule>
  </conditionalFormatting>
  <conditionalFormatting sqref="C34">
    <cfRule type="cellIs" dxfId="36" priority="38" operator="equal">
      <formula>10000</formula>
    </cfRule>
  </conditionalFormatting>
  <conditionalFormatting sqref="C51">
    <cfRule type="cellIs" dxfId="35" priority="37" operator="equal">
      <formula>50000</formula>
    </cfRule>
  </conditionalFormatting>
  <conditionalFormatting sqref="G51">
    <cfRule type="cellIs" dxfId="34" priority="36" operator="equal">
      <formula>50000</formula>
    </cfRule>
  </conditionalFormatting>
  <conditionalFormatting sqref="G52">
    <cfRule type="cellIs" dxfId="33" priority="35" operator="equal">
      <formula>15000</formula>
    </cfRule>
  </conditionalFormatting>
  <conditionalFormatting sqref="E52">
    <cfRule type="cellIs" dxfId="32" priority="34" operator="equal">
      <formula>24000</formula>
    </cfRule>
  </conditionalFormatting>
  <conditionalFormatting sqref="E51">
    <cfRule type="cellIs" dxfId="31" priority="33" operator="equal">
      <formula>100000</formula>
    </cfRule>
  </conditionalFormatting>
  <conditionalFormatting sqref="C52">
    <cfRule type="cellIs" dxfId="30" priority="32" operator="equal">
      <formula>10000</formula>
    </cfRule>
  </conditionalFormatting>
  <conditionalFormatting sqref="C59">
    <cfRule type="cellIs" dxfId="29" priority="31" operator="equal">
      <formula>50000</formula>
    </cfRule>
  </conditionalFormatting>
  <conditionalFormatting sqref="G59">
    <cfRule type="cellIs" dxfId="28" priority="30" operator="equal">
      <formula>50000</formula>
    </cfRule>
  </conditionalFormatting>
  <conditionalFormatting sqref="G60">
    <cfRule type="cellIs" dxfId="27" priority="29" operator="equal">
      <formula>15000</formula>
    </cfRule>
  </conditionalFormatting>
  <conditionalFormatting sqref="E60">
    <cfRule type="cellIs" dxfId="26" priority="28" operator="equal">
      <formula>24000</formula>
    </cfRule>
  </conditionalFormatting>
  <conditionalFormatting sqref="C60">
    <cfRule type="cellIs" dxfId="25" priority="26" operator="equal">
      <formula>10000</formula>
    </cfRule>
  </conditionalFormatting>
  <conditionalFormatting sqref="E59">
    <cfRule type="cellIs" dxfId="24" priority="25" operator="equal">
      <formula>50000</formula>
    </cfRule>
  </conditionalFormatting>
  <conditionalFormatting sqref="C67">
    <cfRule type="cellIs" dxfId="23" priority="24" operator="equal">
      <formula>50000</formula>
    </cfRule>
  </conditionalFormatting>
  <conditionalFormatting sqref="G67">
    <cfRule type="cellIs" dxfId="22" priority="23" operator="equal">
      <formula>100000</formula>
    </cfRule>
  </conditionalFormatting>
  <conditionalFormatting sqref="G68">
    <cfRule type="cellIs" dxfId="21" priority="22" operator="equal">
      <formula>15000</formula>
    </cfRule>
  </conditionalFormatting>
  <conditionalFormatting sqref="E68">
    <cfRule type="cellIs" dxfId="20" priority="21" operator="equal">
      <formula>24000</formula>
    </cfRule>
  </conditionalFormatting>
  <conditionalFormatting sqref="C68">
    <cfRule type="cellIs" dxfId="19" priority="20" operator="equal">
      <formula>10000</formula>
    </cfRule>
  </conditionalFormatting>
  <conditionalFormatting sqref="E67">
    <cfRule type="cellIs" dxfId="18" priority="19" operator="equal">
      <formula>100000</formula>
    </cfRule>
  </conditionalFormatting>
  <conditionalFormatting sqref="C75">
    <cfRule type="cellIs" dxfId="17" priority="18" operator="equal">
      <formula>50000</formula>
    </cfRule>
  </conditionalFormatting>
  <conditionalFormatting sqref="G75">
    <cfRule type="cellIs" dxfId="16" priority="17" operator="equal">
      <formula>39000</formula>
    </cfRule>
  </conditionalFormatting>
  <conditionalFormatting sqref="G76">
    <cfRule type="cellIs" dxfId="15" priority="16" operator="equal">
      <formula>15000</formula>
    </cfRule>
  </conditionalFormatting>
  <conditionalFormatting sqref="E76">
    <cfRule type="cellIs" dxfId="14" priority="15" operator="equal">
      <formula>24000</formula>
    </cfRule>
  </conditionalFormatting>
  <conditionalFormatting sqref="C76">
    <cfRule type="cellIs" dxfId="13" priority="14" operator="equal">
      <formula>10000</formula>
    </cfRule>
  </conditionalFormatting>
  <conditionalFormatting sqref="E75">
    <cfRule type="cellIs" dxfId="12" priority="13" operator="equal">
      <formula>39000</formula>
    </cfRule>
  </conditionalFormatting>
  <conditionalFormatting sqref="C83">
    <cfRule type="cellIs" dxfId="11" priority="12" operator="equal">
      <formula>10000</formula>
    </cfRule>
  </conditionalFormatting>
  <conditionalFormatting sqref="G83">
    <cfRule type="cellIs" dxfId="10" priority="11" operator="equal">
      <formula>10000</formula>
    </cfRule>
  </conditionalFormatting>
  <conditionalFormatting sqref="G84">
    <cfRule type="cellIs" dxfId="9" priority="10" operator="equal">
      <formula>15000</formula>
    </cfRule>
  </conditionalFormatting>
  <conditionalFormatting sqref="E84">
    <cfRule type="cellIs" dxfId="8" priority="9" operator="equal">
      <formula>24000</formula>
    </cfRule>
  </conditionalFormatting>
  <conditionalFormatting sqref="E83">
    <cfRule type="cellIs" dxfId="7" priority="8" operator="equal">
      <formula>100000</formula>
    </cfRule>
  </conditionalFormatting>
  <conditionalFormatting sqref="C84">
    <cfRule type="cellIs" dxfId="6" priority="7" operator="equal">
      <formula>10000</formula>
    </cfRule>
  </conditionalFormatting>
  <conditionalFormatting sqref="C91">
    <cfRule type="cellIs" dxfId="5" priority="6" operator="equal">
      <formula>1000</formula>
    </cfRule>
  </conditionalFormatting>
  <conditionalFormatting sqref="G91">
    <cfRule type="cellIs" dxfId="4" priority="5" operator="equal">
      <formula>1000</formula>
    </cfRule>
  </conditionalFormatting>
  <conditionalFormatting sqref="G92">
    <cfRule type="cellIs" dxfId="3" priority="4" operator="equal">
      <formula>15000</formula>
    </cfRule>
  </conditionalFormatting>
  <conditionalFormatting sqref="E92">
    <cfRule type="cellIs" dxfId="2" priority="3" operator="equal">
      <formula>24000</formula>
    </cfRule>
  </conditionalFormatting>
  <conditionalFormatting sqref="E91">
    <cfRule type="cellIs" dxfId="1" priority="2" operator="equal">
      <formula>100000</formula>
    </cfRule>
  </conditionalFormatting>
  <conditionalFormatting sqref="C92">
    <cfRule type="cellIs" dxfId="0" priority="1" operator="equal">
      <formula>10000</formula>
    </cfRule>
  </conditionalFormatting>
  <dataValidations count="2">
    <dataValidation type="list" allowBlank="1" showInputMessage="1" showErrorMessage="1" sqref="G6 G10 G14 G18 G22 G26">
      <formula1>"sample"</formula1>
    </dataValidation>
    <dataValidation type="list" allowBlank="1" showInputMessage="1" showErrorMessage="1" sqref="B5:B6 B9:B10 B13:B14 B17:B18 B21:B22 B25:B26">
      <formula1>accounts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2015-01-22T18:52:49Z</dcterms:modified>
</cp:coreProperties>
</file>