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0260" windowHeight="21300"/>
  </bookViews>
  <sheets>
    <sheet name="Problem" sheetId="19" r:id="rId1"/>
  </sheets>
  <definedNames>
    <definedName name="accum1">Problem!#REF!</definedName>
    <definedName name="accum2">Problem!#REF!</definedName>
    <definedName name="accum3">Problem!#REF!</definedName>
    <definedName name="accum4">Problem!#REF!</definedName>
    <definedName name="accum5">Problem!#REF!</definedName>
    <definedName name="accum6">Problem!#REF!</definedName>
    <definedName name="altmar">Problem!$D$50:$D$60</definedName>
    <definedName name="cogs">Problem!$C$50:$C$60</definedName>
    <definedName name="company">Problem!$B$42:$B$44</definedName>
    <definedName name="cost">Problem!#REF!</definedName>
    <definedName name="expense">Problem!#REF!</definedName>
    <definedName name="margin">Problem!$A$50:$A$60</definedName>
    <definedName name="year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33" i="19"/>
  <c r="D36"/>
  <c r="C33"/>
  <c r="C36"/>
  <c r="D52"/>
  <c r="D53"/>
  <c r="D54"/>
  <c r="D55"/>
  <c r="D56"/>
  <c r="D57"/>
  <c r="D58"/>
  <c r="D59"/>
  <c r="D51"/>
  <c r="D35"/>
  <c r="C35"/>
  <c r="D23"/>
  <c r="C23"/>
  <c r="D21"/>
  <c r="D24"/>
  <c r="C21"/>
  <c r="C24"/>
  <c r="C52"/>
  <c r="C53"/>
  <c r="C54"/>
  <c r="C55"/>
  <c r="C56"/>
  <c r="C57"/>
  <c r="C58"/>
  <c r="C59"/>
  <c r="C51"/>
</calcChain>
</file>

<file path=xl/sharedStrings.xml><?xml version="1.0" encoding="utf-8"?>
<sst xmlns="http://schemas.openxmlformats.org/spreadsheetml/2006/main" count="37" uniqueCount="17">
  <si>
    <t xml:space="preserve"> </t>
  </si>
  <si>
    <t>A Company</t>
  </si>
  <si>
    <t>B Company</t>
  </si>
  <si>
    <t>Sales</t>
  </si>
  <si>
    <t>Less: Cost of goods sold</t>
  </si>
  <si>
    <t>Gross profit</t>
  </si>
  <si>
    <t>Selling, general, and administrative expenses</t>
  </si>
  <si>
    <t>Net income</t>
  </si>
  <si>
    <t>Income Statement Presentations For the Year Ending December 31, 20X1</t>
  </si>
  <si>
    <t>How much is the gross profit margin?   &gt;&gt;&gt;&gt;</t>
  </si>
  <si>
    <t>How much is the net profit margin?       &gt;&gt;&gt;&gt;</t>
  </si>
  <si>
    <t>Anticipated Income Statement Presentations For the Year Ending December 31, 20X2</t>
  </si>
  <si>
    <r>
      <t xml:space="preserve">Examine the incomes statements for 20X1 that follow and select, from the drop-down pick list that is associated with each boxed area, the gross profit margin and net profit margin for each.  Correct selections will turn the boxed area green.
After you have determined the correct margins, use that information to complete the  anticipated income statements for 20X2 and 20X3, </t>
    </r>
    <r>
      <rPr>
        <b/>
        <u/>
        <sz val="10"/>
        <rFont val="Myriad Web Pro"/>
      </rPr>
      <t>assuming no changes in the gross profit margin</t>
    </r>
    <r>
      <rPr>
        <b/>
        <sz val="10"/>
        <rFont val="Myriad Web Pro"/>
      </rPr>
      <t xml:space="preserve"> or the total amount of selling, general, and administrative costs.  Note that sales for 20X2 and 20X3 are anticipated to be $1,200,000 and $800,000, respectively.
  Answer the last question at the bottom of the problem.</t>
    </r>
  </si>
  <si>
    <t>Gross profit margin   &gt;&gt;&gt;&gt;</t>
  </si>
  <si>
    <t>Net profit margin?      &gt;&gt;&gt;&gt;</t>
  </si>
  <si>
    <t>Anticipated Income Statement Presentations For the Year Ending December 31, 20X3</t>
  </si>
  <si>
    <t>Compare the fluctuations in net profit margins for each scenario.  Which company's net profit margin is more susceptible to swings in sales?</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</si>
</sst>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dd\-mmm\-yy;@"/>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singleAccounting"/>
      <sz val="10"/>
      <name val="Myriad Web Pro"/>
    </font>
    <font>
      <sz val="10"/>
      <name val="Arial"/>
    </font>
    <font>
      <b/>
      <u val="doubleAccounting"/>
      <sz val="10"/>
      <name val="Myriad Web Pro"/>
    </font>
    <font>
      <b/>
      <u/>
      <sz val="10"/>
      <name val="Myriad Web Pro"/>
    </font>
    <font>
      <b/>
      <sz val="9"/>
      <name val="Myriad Web Pro"/>
    </font>
  </fonts>
  <fills count="18">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indexed="31"/>
        <bgColor indexed="64"/>
      </patternFill>
    </fill>
    <fill>
      <patternFill patternType="solid">
        <fgColor indexed="26"/>
        <bgColor indexed="64"/>
      </patternFill>
    </fill>
    <fill>
      <patternFill patternType="solid">
        <fgColor indexed="22"/>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9" fontId="13" fillId="0" borderId="0" applyFont="0" applyFill="0" applyBorder="0" applyAlignment="0" applyProtection="0"/>
  </cellStyleXfs>
  <cellXfs count="35">
    <xf numFmtId="0" fontId="0" fillId="0" borderId="0" xfId="0"/>
    <xf numFmtId="0" fontId="4" fillId="0" borderId="0" xfId="0" applyFont="1"/>
    <xf numFmtId="0" fontId="4" fillId="11" borderId="0" xfId="0" applyFont="1" applyFill="1"/>
    <xf numFmtId="0" fontId="4" fillId="11" borderId="0" xfId="0" applyFont="1" applyFill="1" applyAlignment="1">
      <alignment vertical="center"/>
    </xf>
    <xf numFmtId="0" fontId="4" fillId="0" borderId="0" xfId="0" applyFont="1" applyProtection="1">
      <protection hidden="1"/>
    </xf>
    <xf numFmtId="0" fontId="4" fillId="0" borderId="0" xfId="0" applyFont="1" applyFill="1"/>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center"/>
      <protection hidden="1"/>
    </xf>
    <xf numFmtId="165" fontId="12" fillId="0" borderId="0" xfId="18" applyNumberFormat="1" applyFont="1" applyFill="1" applyBorder="1" applyAlignment="1" applyProtection="1">
      <alignment horizontal="center" vertical="center"/>
      <protection hidden="1"/>
    </xf>
    <xf numFmtId="165" fontId="11" fillId="0" borderId="0" xfId="0" applyNumberFormat="1" applyFont="1" applyAlignment="1" applyProtection="1">
      <alignment horizontal="left" vertical="center" indent="4"/>
      <protection hidden="1"/>
    </xf>
    <xf numFmtId="165" fontId="11" fillId="12" borderId="0" xfId="0" applyNumberFormat="1" applyFont="1" applyFill="1" applyAlignment="1" applyProtection="1">
      <alignment horizontal="left" vertical="center" indent="1"/>
      <protection hidden="1"/>
    </xf>
    <xf numFmtId="164" fontId="11" fillId="12" borderId="0" xfId="18" applyNumberFormat="1" applyFont="1" applyFill="1" applyBorder="1" applyAlignment="1" applyProtection="1">
      <alignment horizontal="center" vertical="center"/>
      <protection hidden="1"/>
    </xf>
    <xf numFmtId="165"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2" borderId="0" xfId="0" applyFont="1" applyFill="1" applyProtection="1">
      <protection hidden="1"/>
    </xf>
    <xf numFmtId="0" fontId="4" fillId="12" borderId="0" xfId="0" applyFont="1" applyFill="1" applyBorder="1" applyProtection="1">
      <protection hidden="1"/>
    </xf>
    <xf numFmtId="0" fontId="4" fillId="0" borderId="0" xfId="0" applyFont="1" applyFill="1" applyBorder="1" applyAlignment="1" applyProtection="1">
      <alignment vertical="center"/>
      <protection hidden="1"/>
    </xf>
    <xf numFmtId="165" fontId="11" fillId="12" borderId="0" xfId="0" applyNumberFormat="1" applyFont="1" applyFill="1" applyBorder="1" applyAlignment="1" applyProtection="1">
      <alignment horizontal="left" vertical="center" indent="1"/>
      <protection hidden="1"/>
    </xf>
    <xf numFmtId="165" fontId="11" fillId="12" borderId="0" xfId="0" applyNumberFormat="1" applyFont="1" applyFill="1" applyBorder="1" applyAlignment="1" applyProtection="1">
      <alignment horizontal="left" vertical="center"/>
      <protection hidden="1"/>
    </xf>
    <xf numFmtId="165" fontId="12" fillId="12" borderId="0" xfId="18" applyNumberFormat="1" applyFont="1" applyFill="1" applyBorder="1" applyAlignment="1" applyProtection="1">
      <alignment horizontal="center" vertical="center"/>
      <protection hidden="1"/>
    </xf>
    <xf numFmtId="164" fontId="14" fillId="12" borderId="0" xfId="18" applyNumberFormat="1" applyFont="1" applyFill="1" applyBorder="1" applyAlignment="1" applyProtection="1">
      <alignment horizontal="center" vertical="center"/>
      <protection hidden="1"/>
    </xf>
    <xf numFmtId="165" fontId="12" fillId="12" borderId="0" xfId="0" applyNumberFormat="1" applyFont="1" applyFill="1" applyAlignment="1" applyProtection="1">
      <alignment horizontal="left" indent="1"/>
      <protection hidden="1"/>
    </xf>
    <xf numFmtId="165" fontId="4" fillId="0" borderId="0" xfId="0" applyNumberFormat="1" applyFont="1"/>
    <xf numFmtId="9" fontId="11" fillId="12" borderId="0" xfId="18" applyNumberFormat="1" applyFont="1" applyFill="1" applyBorder="1" applyAlignment="1" applyProtection="1">
      <alignment horizontal="center" vertical="center"/>
      <protection hidden="1"/>
    </xf>
    <xf numFmtId="0" fontId="11" fillId="0" borderId="0" xfId="0" applyFont="1" applyFill="1" applyAlignment="1">
      <alignment vertical="center"/>
    </xf>
    <xf numFmtId="0" fontId="11" fillId="0" borderId="0" xfId="0" applyFont="1" applyFill="1" applyBorder="1" applyAlignment="1">
      <alignment horizontal="center" vertical="center"/>
    </xf>
    <xf numFmtId="9" fontId="11" fillId="14" borderId="10" xfId="23" applyNumberFormat="1" applyFont="1" applyFill="1" applyBorder="1" applyAlignment="1" applyProtection="1">
      <alignment horizontal="center" vertical="center"/>
      <protection locked="0" hidden="1"/>
    </xf>
    <xf numFmtId="165" fontId="12" fillId="14" borderId="10" xfId="23" applyNumberFormat="1" applyFont="1" applyFill="1" applyBorder="1" applyAlignment="1" applyProtection="1">
      <alignment horizontal="center" vertical="center"/>
      <protection locked="0" hidden="1"/>
    </xf>
    <xf numFmtId="164" fontId="11" fillId="14" borderId="10" xfId="23" applyNumberFormat="1" applyFont="1" applyFill="1" applyBorder="1" applyAlignment="1" applyProtection="1">
      <alignment horizontal="center" vertical="center"/>
      <protection locked="0" hidden="1"/>
    </xf>
    <xf numFmtId="0" fontId="11" fillId="13" borderId="10" xfId="0" applyFont="1" applyFill="1" applyBorder="1" applyAlignment="1" applyProtection="1">
      <alignment horizontal="center" vertical="center"/>
      <protection locked="0"/>
    </xf>
    <xf numFmtId="0" fontId="16" fillId="17" borderId="0" xfId="0" applyFont="1" applyFill="1" applyAlignment="1">
      <alignment horizontal="center" vertical="center" wrapText="1"/>
    </xf>
    <xf numFmtId="0" fontId="16" fillId="17" borderId="11" xfId="0" applyFont="1" applyFill="1" applyBorder="1" applyAlignment="1">
      <alignment horizontal="center" vertical="center" wrapText="1"/>
    </xf>
    <xf numFmtId="165" fontId="11" fillId="16" borderId="9" xfId="0" applyNumberFormat="1" applyFont="1" applyFill="1" applyBorder="1" applyAlignment="1" applyProtection="1">
      <alignment horizontal="center" vertical="center"/>
      <protection hidden="1"/>
    </xf>
    <xf numFmtId="0" fontId="11" fillId="15" borderId="0" xfId="18" applyFont="1" applyFill="1" applyAlignment="1" applyProtection="1">
      <alignment horizontal="center" vertical="center" wrapText="1"/>
      <protection hidden="1"/>
    </xf>
  </cellXfs>
  <cellStyles count="24">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3" builtinId="5"/>
    <cellStyle name="POA" xfId="18"/>
    <cellStyle name="POAanswer" xfId="19"/>
    <cellStyle name="POAhead" xfId="20"/>
    <cellStyle name="trialbody" xfId="21"/>
    <cellStyle name="trialhead" xfId="22"/>
  </cellStyles>
  <dxfs count="67">
    <dxf>
      <fill>
        <patternFill>
          <bgColor rgb="FF00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FF0000"/>
        </patternFill>
      </fill>
    </dxf>
    <dxf>
      <fill>
        <patternFill>
          <bgColor rgb="FF00FF00"/>
        </patternFill>
      </fill>
    </dxf>
    <dxf>
      <fill>
        <patternFill>
          <bgColor theme="2" tint="-9.9948118533890809E-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6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FF99"/>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61"/>
  <sheetViews>
    <sheetView tabSelected="1" workbookViewId="0">
      <selection activeCell="C11" sqref="C11"/>
    </sheetView>
  </sheetViews>
  <sheetFormatPr baseColWidth="10" defaultColWidth="0" defaultRowHeight="409.6" zeroHeight="1"/>
  <cols>
    <col min="1" max="1" width="11.1640625" style="1" customWidth="1"/>
    <col min="2" max="2" width="36.33203125" style="1" customWidth="1"/>
    <col min="3" max="4" width="14.5" style="1" customWidth="1"/>
    <col min="5" max="5" width="1.5" style="1" customWidth="1"/>
    <col min="6" max="6" width="4" style="1" hidden="1" customWidth="1"/>
    <col min="7" max="8" width="8.83203125" style="1" hidden="1" customWidth="1"/>
    <col min="9" max="29" width="0" style="1" hidden="1" customWidth="1"/>
    <col min="30" max="16384" width="8.83203125" style="1" hidden="1"/>
  </cols>
  <sheetData>
    <row r="1" spans="1:29" s="2" customFormat="1" ht="161.25" customHeight="1">
      <c r="A1" s="34" t="s">
        <v>12</v>
      </c>
      <c r="B1" s="34"/>
      <c r="C1" s="34"/>
      <c r="D1" s="34"/>
      <c r="E1" s="14"/>
      <c r="F1" s="7"/>
      <c r="G1" s="7"/>
      <c r="H1" s="5"/>
    </row>
    <row r="2" spans="1:29" ht="24" customHeight="1">
      <c r="A2" s="4"/>
      <c r="B2" s="4"/>
      <c r="C2" s="4"/>
      <c r="D2" s="4"/>
      <c r="E2" s="7"/>
      <c r="F2" s="7"/>
      <c r="G2" s="7"/>
      <c r="H2" s="5"/>
    </row>
    <row r="3" spans="1:29" s="4" customFormat="1" ht="24" customHeight="1" thickBot="1">
      <c r="A3" s="33" t="s">
        <v>8</v>
      </c>
      <c r="B3" s="33"/>
      <c r="C3" s="33"/>
      <c r="D3" s="33"/>
      <c r="E3" s="13"/>
    </row>
    <row r="4" spans="1:29" s="4" customFormat="1" ht="21" customHeight="1">
      <c r="A4" s="18"/>
      <c r="B4" s="19"/>
      <c r="C4" s="22" t="s">
        <v>1</v>
      </c>
      <c r="D4" s="22" t="s">
        <v>2</v>
      </c>
      <c r="E4" s="15"/>
    </row>
    <row r="5" spans="1:29" ht="21" customHeight="1">
      <c r="A5" s="11" t="s">
        <v>3</v>
      </c>
      <c r="B5" s="11"/>
      <c r="C5" s="12">
        <v>1000000</v>
      </c>
      <c r="D5" s="12">
        <v>1000000</v>
      </c>
      <c r="E5" s="15"/>
      <c r="F5" s="7"/>
      <c r="G5" s="7"/>
      <c r="H5" s="5"/>
    </row>
    <row r="6" spans="1:29" s="4" customFormat="1" ht="21" customHeight="1">
      <c r="A6" s="18" t="s">
        <v>4</v>
      </c>
      <c r="B6" s="18"/>
      <c r="C6" s="20">
        <v>500000</v>
      </c>
      <c r="D6" s="20">
        <v>800000</v>
      </c>
      <c r="E6" s="16"/>
    </row>
    <row r="7" spans="1:29" ht="21" customHeight="1">
      <c r="A7" s="11" t="s">
        <v>5</v>
      </c>
      <c r="B7" s="11"/>
      <c r="C7" s="12">
        <v>500000</v>
      </c>
      <c r="D7" s="12">
        <v>200000</v>
      </c>
      <c r="E7" s="15"/>
      <c r="F7" s="7"/>
      <c r="G7" s="7"/>
      <c r="H7" s="5"/>
    </row>
    <row r="8" spans="1:29" s="4" customFormat="1" ht="21" customHeight="1">
      <c r="A8" s="18" t="s">
        <v>6</v>
      </c>
      <c r="B8" s="18"/>
      <c r="C8" s="20">
        <v>400000</v>
      </c>
      <c r="D8" s="20">
        <v>100000</v>
      </c>
      <c r="E8" s="16"/>
    </row>
    <row r="9" spans="1:29" s="4" customFormat="1" ht="21" customHeight="1">
      <c r="A9" s="18" t="s">
        <v>7</v>
      </c>
      <c r="B9" s="18"/>
      <c r="C9" s="21">
        <v>100000</v>
      </c>
      <c r="D9" s="21">
        <v>100000</v>
      </c>
      <c r="E9" s="16"/>
    </row>
    <row r="10" spans="1:29" ht="21" customHeight="1">
      <c r="A10" s="11"/>
      <c r="B10" s="11"/>
      <c r="C10" s="12"/>
      <c r="D10" s="12"/>
      <c r="E10" s="15"/>
      <c r="F10" s="7"/>
      <c r="G10" s="7"/>
      <c r="H10" s="5"/>
    </row>
    <row r="11" spans="1:29" s="4" customFormat="1" ht="21" customHeight="1">
      <c r="A11" s="18" t="s">
        <v>9</v>
      </c>
      <c r="B11" s="18"/>
      <c r="C11" s="27"/>
      <c r="D11" s="27"/>
      <c r="E11" s="16"/>
    </row>
    <row r="12" spans="1:29" s="4" customFormat="1" ht="21" customHeight="1">
      <c r="A12" s="18" t="s">
        <v>10</v>
      </c>
      <c r="B12" s="18"/>
      <c r="C12" s="27"/>
      <c r="D12" s="27"/>
      <c r="E12" s="16"/>
    </row>
    <row r="13" spans="1:29" ht="21" customHeight="1">
      <c r="A13" s="11"/>
      <c r="B13" s="11"/>
      <c r="C13" s="12"/>
      <c r="D13" s="12"/>
      <c r="E13" s="15"/>
      <c r="F13" s="7"/>
      <c r="G13" s="7"/>
      <c r="H13" s="5"/>
    </row>
    <row r="14" spans="1:29" s="3" customFormat="1" ht="24" customHeight="1">
      <c r="A14" s="10" t="s">
        <v>0</v>
      </c>
      <c r="B14" s="10"/>
      <c r="C14" s="10"/>
      <c r="D14" s="9"/>
      <c r="E14" s="17"/>
      <c r="F14" s="8"/>
      <c r="G14" s="8"/>
      <c r="H14" s="6"/>
      <c r="I14" s="6"/>
      <c r="J14" s="6"/>
      <c r="K14" s="6"/>
      <c r="L14" s="6"/>
      <c r="M14" s="6"/>
      <c r="N14" s="6"/>
      <c r="O14" s="6"/>
      <c r="P14" s="6"/>
      <c r="Q14" s="6"/>
      <c r="R14" s="6"/>
      <c r="S14" s="6"/>
      <c r="T14" s="6"/>
      <c r="U14" s="6"/>
      <c r="V14" s="6"/>
      <c r="W14" s="6"/>
      <c r="X14" s="6"/>
      <c r="Y14" s="6"/>
      <c r="Z14" s="6"/>
      <c r="AA14" s="6"/>
      <c r="AB14" s="6"/>
      <c r="AC14" s="6"/>
    </row>
    <row r="15" spans="1:29" s="4" customFormat="1" ht="24" customHeight="1" thickBot="1">
      <c r="A15" s="33" t="s">
        <v>11</v>
      </c>
      <c r="B15" s="33"/>
      <c r="C15" s="33"/>
      <c r="D15" s="33"/>
      <c r="E15" s="13"/>
    </row>
    <row r="16" spans="1:29" s="4" customFormat="1" ht="21" customHeight="1">
      <c r="A16" s="18"/>
      <c r="B16" s="19"/>
      <c r="C16" s="22" t="s">
        <v>1</v>
      </c>
      <c r="D16" s="22" t="s">
        <v>2</v>
      </c>
      <c r="E16" s="15"/>
    </row>
    <row r="17" spans="1:29" ht="21" customHeight="1">
      <c r="A17" s="11" t="s">
        <v>3</v>
      </c>
      <c r="B17" s="11"/>
      <c r="C17" s="12">
        <v>1200000</v>
      </c>
      <c r="D17" s="12">
        <v>1200000</v>
      </c>
      <c r="E17" s="15"/>
      <c r="F17" s="7"/>
      <c r="G17" s="7"/>
      <c r="H17" s="5"/>
    </row>
    <row r="18" spans="1:29" s="4" customFormat="1" ht="21" customHeight="1">
      <c r="A18" s="18" t="s">
        <v>4</v>
      </c>
      <c r="B18" s="18"/>
      <c r="C18" s="28"/>
      <c r="D18" s="28"/>
      <c r="E18" s="16"/>
    </row>
    <row r="19" spans="1:29" ht="21" customHeight="1">
      <c r="A19" s="11" t="s">
        <v>5</v>
      </c>
      <c r="B19" s="11"/>
      <c r="C19" s="29"/>
      <c r="D19" s="29"/>
      <c r="E19" s="15"/>
      <c r="F19" s="7"/>
      <c r="G19" s="7"/>
      <c r="H19" s="5"/>
    </row>
    <row r="20" spans="1:29" s="4" customFormat="1" ht="21" customHeight="1">
      <c r="A20" s="18" t="s">
        <v>6</v>
      </c>
      <c r="B20" s="18"/>
      <c r="C20" s="20">
        <v>400000</v>
      </c>
      <c r="D20" s="20">
        <v>100000</v>
      </c>
      <c r="E20" s="16"/>
    </row>
    <row r="21" spans="1:29" s="4" customFormat="1" ht="21" customHeight="1">
      <c r="A21" s="18" t="s">
        <v>7</v>
      </c>
      <c r="B21" s="18"/>
      <c r="C21" s="21">
        <f>IF(C19=600000,200000,0)</f>
        <v>0</v>
      </c>
      <c r="D21" s="21">
        <f>IF(D19=240000,140000,0)</f>
        <v>0</v>
      </c>
      <c r="E21" s="16"/>
    </row>
    <row r="22" spans="1:29" ht="21" customHeight="1">
      <c r="A22" s="11"/>
      <c r="B22" s="11"/>
      <c r="C22" s="12"/>
      <c r="D22" s="12"/>
      <c r="E22" s="15"/>
      <c r="F22" s="7"/>
      <c r="G22" s="7"/>
      <c r="H22" s="5"/>
    </row>
    <row r="23" spans="1:29" s="4" customFormat="1" ht="21" customHeight="1">
      <c r="A23" s="18" t="s">
        <v>13</v>
      </c>
      <c r="B23" s="18"/>
      <c r="C23" s="24">
        <f>C18/C17</f>
        <v>0</v>
      </c>
      <c r="D23" s="24">
        <f>D19/D17</f>
        <v>0</v>
      </c>
      <c r="E23" s="16"/>
    </row>
    <row r="24" spans="1:29" s="4" customFormat="1" ht="21" customHeight="1">
      <c r="A24" s="18" t="s">
        <v>14</v>
      </c>
      <c r="B24" s="18"/>
      <c r="C24" s="24">
        <f>C21/C17</f>
        <v>0</v>
      </c>
      <c r="D24" s="24">
        <f>D21/D17</f>
        <v>0</v>
      </c>
      <c r="E24" s="16"/>
    </row>
    <row r="25" spans="1:29" ht="21" customHeight="1">
      <c r="A25" s="11"/>
      <c r="B25" s="11"/>
      <c r="C25" s="12"/>
      <c r="D25" s="12"/>
      <c r="E25" s="15"/>
      <c r="F25" s="7"/>
      <c r="G25" s="7"/>
      <c r="H25" s="5"/>
    </row>
    <row r="26" spans="1:29" s="3" customFormat="1" ht="24" customHeight="1">
      <c r="A26" s="10" t="s">
        <v>0</v>
      </c>
      <c r="B26" s="10"/>
      <c r="C26" s="10"/>
      <c r="D26" s="9"/>
      <c r="E26" s="17"/>
      <c r="F26" s="8"/>
      <c r="G26" s="8"/>
      <c r="H26" s="6"/>
      <c r="I26" s="6"/>
      <c r="J26" s="6"/>
      <c r="K26" s="6"/>
      <c r="L26" s="6"/>
      <c r="M26" s="6"/>
      <c r="N26" s="6"/>
      <c r="O26" s="6"/>
      <c r="P26" s="6"/>
      <c r="Q26" s="6"/>
      <c r="R26" s="6"/>
      <c r="S26" s="6"/>
      <c r="T26" s="6"/>
      <c r="U26" s="6"/>
      <c r="V26" s="6"/>
      <c r="W26" s="6"/>
      <c r="X26" s="6"/>
      <c r="Y26" s="6"/>
      <c r="Z26" s="6"/>
      <c r="AA26" s="6"/>
      <c r="AB26" s="6"/>
      <c r="AC26" s="6"/>
    </row>
    <row r="27" spans="1:29" s="4" customFormat="1" ht="24" customHeight="1" thickBot="1">
      <c r="A27" s="33" t="s">
        <v>15</v>
      </c>
      <c r="B27" s="33"/>
      <c r="C27" s="33"/>
      <c r="D27" s="33"/>
      <c r="E27" s="13"/>
    </row>
    <row r="28" spans="1:29" s="4" customFormat="1" ht="21" customHeight="1">
      <c r="A28" s="18"/>
      <c r="B28" s="19"/>
      <c r="C28" s="22" t="s">
        <v>1</v>
      </c>
      <c r="D28" s="22" t="s">
        <v>2</v>
      </c>
      <c r="E28" s="15"/>
    </row>
    <row r="29" spans="1:29" ht="21" customHeight="1">
      <c r="A29" s="11" t="s">
        <v>3</v>
      </c>
      <c r="B29" s="11"/>
      <c r="C29" s="12">
        <v>800000</v>
      </c>
      <c r="D29" s="12">
        <v>800000</v>
      </c>
      <c r="E29" s="15"/>
      <c r="F29" s="7"/>
      <c r="G29" s="7"/>
      <c r="H29" s="5"/>
    </row>
    <row r="30" spans="1:29" s="4" customFormat="1" ht="21" customHeight="1">
      <c r="A30" s="18" t="s">
        <v>4</v>
      </c>
      <c r="B30" s="18"/>
      <c r="C30" s="28"/>
      <c r="D30" s="28"/>
      <c r="E30" s="16"/>
    </row>
    <row r="31" spans="1:29" ht="21" customHeight="1">
      <c r="A31" s="11" t="s">
        <v>5</v>
      </c>
      <c r="B31" s="11"/>
      <c r="C31" s="29"/>
      <c r="D31" s="29"/>
      <c r="E31" s="15"/>
      <c r="F31" s="7"/>
      <c r="G31" s="7"/>
      <c r="H31" s="5"/>
    </row>
    <row r="32" spans="1:29" s="4" customFormat="1" ht="21" customHeight="1">
      <c r="A32" s="18" t="s">
        <v>6</v>
      </c>
      <c r="B32" s="18"/>
      <c r="C32" s="20">
        <v>400000</v>
      </c>
      <c r="D32" s="20">
        <v>100000</v>
      </c>
      <c r="E32" s="16"/>
    </row>
    <row r="33" spans="1:8" s="4" customFormat="1" ht="21" customHeight="1">
      <c r="A33" s="18" t="s">
        <v>7</v>
      </c>
      <c r="B33" s="18"/>
      <c r="C33" s="21">
        <f>IF(C31=400000,0,0)</f>
        <v>0</v>
      </c>
      <c r="D33" s="21">
        <f>IF(D31=160000,60000,0)</f>
        <v>0</v>
      </c>
      <c r="E33" s="16"/>
    </row>
    <row r="34" spans="1:8" ht="21" customHeight="1">
      <c r="A34" s="11"/>
      <c r="B34" s="11"/>
      <c r="C34" s="12"/>
      <c r="D34" s="12"/>
      <c r="E34" s="15"/>
      <c r="F34" s="7"/>
      <c r="G34" s="7"/>
      <c r="H34" s="5"/>
    </row>
    <row r="35" spans="1:8" s="4" customFormat="1" ht="21" customHeight="1">
      <c r="A35" s="18" t="s">
        <v>13</v>
      </c>
      <c r="B35" s="18"/>
      <c r="C35" s="24">
        <f>C30/C29</f>
        <v>0</v>
      </c>
      <c r="D35" s="24">
        <f>D31/D29</f>
        <v>0</v>
      </c>
      <c r="E35" s="16"/>
    </row>
    <row r="36" spans="1:8" s="4" customFormat="1" ht="21" customHeight="1">
      <c r="A36" s="18" t="s">
        <v>14</v>
      </c>
      <c r="B36" s="18"/>
      <c r="C36" s="24">
        <f>C33/C29</f>
        <v>0</v>
      </c>
      <c r="D36" s="24">
        <f>D33/D29</f>
        <v>0</v>
      </c>
      <c r="E36" s="16"/>
    </row>
    <row r="37" spans="1:8" ht="21" customHeight="1">
      <c r="A37" s="11"/>
      <c r="B37" s="11"/>
      <c r="C37" s="12"/>
      <c r="D37" s="12"/>
      <c r="E37" s="15"/>
      <c r="F37" s="7"/>
      <c r="G37" s="7"/>
      <c r="H37" s="5"/>
    </row>
    <row r="38" spans="1:8" ht="13"/>
    <row r="39" spans="1:8" ht="13"/>
    <row r="40" spans="1:8" ht="48" customHeight="1">
      <c r="A40" s="31" t="s">
        <v>16</v>
      </c>
      <c r="B40" s="31"/>
      <c r="C40" s="32"/>
      <c r="D40" s="30"/>
    </row>
    <row r="41" spans="1:8" ht="97.5" customHeight="1">
      <c r="A41" s="25"/>
      <c r="B41" s="25"/>
      <c r="C41" s="25"/>
      <c r="D41" s="26"/>
    </row>
    <row r="42" spans="1:8" ht="13" hidden="1"/>
    <row r="43" spans="1:8" ht="13" hidden="1">
      <c r="B43" s="1" t="s">
        <v>1</v>
      </c>
    </row>
    <row r="44" spans="1:8" ht="13" hidden="1">
      <c r="B44" s="1" t="s">
        <v>2</v>
      </c>
    </row>
    <row r="45" spans="1:8" ht="13" hidden="1"/>
    <row r="46" spans="1:8" ht="13" hidden="1"/>
    <row r="47" spans="1:8" ht="13" hidden="1"/>
    <row r="48" spans="1:8" ht="13" hidden="1"/>
    <row r="49" spans="1:4" ht="13" hidden="1"/>
    <row r="50" spans="1:4" ht="13" hidden="1"/>
    <row r="51" spans="1:4" ht="13" hidden="1">
      <c r="A51" s="1">
        <v>0.1</v>
      </c>
      <c r="C51" s="23">
        <f>A51*$C$17</f>
        <v>120000</v>
      </c>
      <c r="D51" s="23">
        <f>$C$29*A51</f>
        <v>80000</v>
      </c>
    </row>
    <row r="52" spans="1:4" ht="13" hidden="1">
      <c r="A52" s="1">
        <v>0.2</v>
      </c>
      <c r="C52" s="23">
        <f t="shared" ref="C52:C59" si="0">A52*$C$17</f>
        <v>240000</v>
      </c>
      <c r="D52" s="23">
        <f t="shared" ref="D52:D59" si="1">$C$29*A52</f>
        <v>160000</v>
      </c>
    </row>
    <row r="53" spans="1:4" ht="13" hidden="1">
      <c r="A53" s="1">
        <v>0.3</v>
      </c>
      <c r="C53" s="23">
        <f t="shared" si="0"/>
        <v>360000</v>
      </c>
      <c r="D53" s="23">
        <f t="shared" si="1"/>
        <v>240000</v>
      </c>
    </row>
    <row r="54" spans="1:4" ht="13" hidden="1">
      <c r="A54" s="1">
        <v>0.4</v>
      </c>
      <c r="C54" s="23">
        <f t="shared" si="0"/>
        <v>480000</v>
      </c>
      <c r="D54" s="23">
        <f t="shared" si="1"/>
        <v>320000</v>
      </c>
    </row>
    <row r="55" spans="1:4" ht="13" hidden="1">
      <c r="A55" s="1">
        <v>0.5</v>
      </c>
      <c r="C55" s="23">
        <f t="shared" si="0"/>
        <v>600000</v>
      </c>
      <c r="D55" s="23">
        <f t="shared" si="1"/>
        <v>400000</v>
      </c>
    </row>
    <row r="56" spans="1:4" ht="13" hidden="1">
      <c r="A56" s="1">
        <v>0.6</v>
      </c>
      <c r="C56" s="23">
        <f t="shared" si="0"/>
        <v>720000</v>
      </c>
      <c r="D56" s="23">
        <f t="shared" si="1"/>
        <v>480000</v>
      </c>
    </row>
    <row r="57" spans="1:4" ht="13" hidden="1">
      <c r="A57" s="1">
        <v>0.7</v>
      </c>
      <c r="C57" s="23">
        <f t="shared" si="0"/>
        <v>840000</v>
      </c>
      <c r="D57" s="23">
        <f t="shared" si="1"/>
        <v>560000</v>
      </c>
    </row>
    <row r="58" spans="1:4" ht="13" hidden="1">
      <c r="A58" s="1">
        <v>0.8</v>
      </c>
      <c r="C58" s="23">
        <f t="shared" si="0"/>
        <v>960000</v>
      </c>
      <c r="D58" s="23">
        <f t="shared" si="1"/>
        <v>640000</v>
      </c>
    </row>
    <row r="59" spans="1:4" ht="13" hidden="1">
      <c r="A59" s="1">
        <v>0.9</v>
      </c>
      <c r="C59" s="23">
        <f t="shared" si="0"/>
        <v>1080000</v>
      </c>
      <c r="D59" s="23">
        <f t="shared" si="1"/>
        <v>720000</v>
      </c>
    </row>
    <row r="60" spans="1:4" ht="13" hidden="1">
      <c r="A60" s="1" t="s">
        <v>0</v>
      </c>
      <c r="D60" s="23"/>
    </row>
    <row r="61" spans="1:4" ht="13" hidden="1">
      <c r="D61" s="23"/>
    </row>
  </sheetData>
  <sheetCalcPr fullCalcOnLoad="1"/>
  <sheetProtection algorithmName="SHA-512" hashValue="QywlUS50fkdxRVlikT9rLI/xRrmBC9JPUDzvwhtMSALgekfAJg0RkZBvA8MzjgwdBH8kaQcjmGJfrB8JjAWbmg==" saltValue="1ToOlRfMWDr4vzVnD5UOoZ==" spinCount="100000" sheet="1" objects="1" scenarios="1"/>
  <mergeCells count="5">
    <mergeCell ref="A40:C40"/>
    <mergeCell ref="A27:D27"/>
    <mergeCell ref="A1:D1"/>
    <mergeCell ref="A3:D3"/>
    <mergeCell ref="A15:D15"/>
  </mergeCells>
  <phoneticPr fontId="2" type="noConversion"/>
  <conditionalFormatting sqref="D6">
    <cfRule type="cellIs" dxfId="65" priority="197" operator="equal">
      <formula>#REF!-(#REF!/#REF!)</formula>
    </cfRule>
  </conditionalFormatting>
  <conditionalFormatting sqref="C6">
    <cfRule type="cellIs" dxfId="64" priority="188" operator="equal">
      <formula>(#REF!/#REF!)*-1</formula>
    </cfRule>
  </conditionalFormatting>
  <conditionalFormatting sqref="C5">
    <cfRule type="cellIs" dxfId="63" priority="187" operator="equal">
      <formula>#REF!</formula>
    </cfRule>
  </conditionalFormatting>
  <conditionalFormatting sqref="D9">
    <cfRule type="cellIs" dxfId="62" priority="101" operator="equal">
      <formula>#REF!-(#REF!/#REF!)</formula>
    </cfRule>
  </conditionalFormatting>
  <conditionalFormatting sqref="C9">
    <cfRule type="cellIs" dxfId="61" priority="100" operator="equal">
      <formula>(#REF!/#REF!)*-1</formula>
    </cfRule>
  </conditionalFormatting>
  <conditionalFormatting sqref="C7">
    <cfRule type="cellIs" dxfId="60" priority="99" operator="equal">
      <formula>#REF!</formula>
    </cfRule>
  </conditionalFormatting>
  <conditionalFormatting sqref="D5">
    <cfRule type="cellIs" dxfId="59" priority="98" operator="equal">
      <formula>#REF!</formula>
    </cfRule>
  </conditionalFormatting>
  <conditionalFormatting sqref="C8:D8">
    <cfRule type="cellIs" dxfId="58" priority="97" operator="equal">
      <formula>(#REF!/#REF!)*-1</formula>
    </cfRule>
  </conditionalFormatting>
  <conditionalFormatting sqref="C10">
    <cfRule type="cellIs" dxfId="57" priority="94" operator="equal">
      <formula>#REF!</formula>
    </cfRule>
  </conditionalFormatting>
  <conditionalFormatting sqref="C13">
    <cfRule type="cellIs" dxfId="56" priority="92" operator="equal">
      <formula>#REF!</formula>
    </cfRule>
  </conditionalFormatting>
  <conditionalFormatting sqref="C11">
    <cfRule type="expression" dxfId="55" priority="89" stopIfTrue="1">
      <formula>LEN(TRIM(C11))=0</formula>
    </cfRule>
    <cfRule type="cellIs" dxfId="54" priority="93" operator="equal">
      <formula>0.5</formula>
    </cfRule>
    <cfRule type="cellIs" dxfId="53" priority="198" operator="notEqual">
      <formula>0.5</formula>
    </cfRule>
  </conditionalFormatting>
  <conditionalFormatting sqref="D11">
    <cfRule type="expression" dxfId="52" priority="79" stopIfTrue="1">
      <formula>LEN(TRIM(D11))=0</formula>
    </cfRule>
    <cfRule type="cellIs" dxfId="51" priority="80" operator="equal">
      <formula>0.2</formula>
    </cfRule>
    <cfRule type="cellIs" dxfId="50" priority="81" operator="notEqual">
      <formula>0.2</formula>
    </cfRule>
  </conditionalFormatting>
  <conditionalFormatting sqref="C12">
    <cfRule type="expression" dxfId="49" priority="76" stopIfTrue="1">
      <formula>LEN(TRIM(C12))=0</formula>
    </cfRule>
    <cfRule type="cellIs" dxfId="48" priority="77" operator="equal">
      <formula>0.1</formula>
    </cfRule>
    <cfRule type="cellIs" dxfId="47" priority="78" operator="notEqual">
      <formula>0.1</formula>
    </cfRule>
  </conditionalFormatting>
  <conditionalFormatting sqref="D12">
    <cfRule type="expression" dxfId="46" priority="73" stopIfTrue="1">
      <formula>LEN(TRIM(D12))=0</formula>
    </cfRule>
    <cfRule type="cellIs" dxfId="45" priority="74" operator="equal">
      <formula>0.1</formula>
    </cfRule>
    <cfRule type="cellIs" dxfId="44" priority="75" operator="notEqual">
      <formula>0.1</formula>
    </cfRule>
  </conditionalFormatting>
  <conditionalFormatting sqref="C17">
    <cfRule type="cellIs" dxfId="43" priority="70" operator="equal">
      <formula>#REF!</formula>
    </cfRule>
  </conditionalFormatting>
  <conditionalFormatting sqref="C21">
    <cfRule type="cellIs" dxfId="42" priority="68" operator="equal">
      <formula>(#REF!/#REF!)*-1</formula>
    </cfRule>
  </conditionalFormatting>
  <conditionalFormatting sqref="C20:D20">
    <cfRule type="cellIs" dxfId="41" priority="65" operator="equal">
      <formula>(#REF!/#REF!)*-1</formula>
    </cfRule>
  </conditionalFormatting>
  <conditionalFormatting sqref="C22">
    <cfRule type="cellIs" dxfId="40" priority="64" operator="equal">
      <formula>#REF!</formula>
    </cfRule>
  </conditionalFormatting>
  <conditionalFormatting sqref="D17">
    <cfRule type="cellIs" dxfId="39" priority="63" operator="equal">
      <formula>#REF!</formula>
    </cfRule>
  </conditionalFormatting>
  <conditionalFormatting sqref="C18">
    <cfRule type="expression" dxfId="38" priority="60" stopIfTrue="1">
      <formula>LEN(TRIM(C18))=0</formula>
    </cfRule>
    <cfRule type="cellIs" dxfId="37" priority="61" operator="equal">
      <formula>600000</formula>
    </cfRule>
    <cfRule type="cellIs" dxfId="36" priority="62" operator="notEqual">
      <formula>600000</formula>
    </cfRule>
  </conditionalFormatting>
  <conditionalFormatting sqref="C19">
    <cfRule type="expression" dxfId="35" priority="54" stopIfTrue="1">
      <formula>LEN(TRIM(C19))=0</formula>
    </cfRule>
    <cfRule type="cellIs" dxfId="34" priority="55" operator="equal">
      <formula>600000</formula>
    </cfRule>
    <cfRule type="cellIs" dxfId="33" priority="56" operator="notEqual">
      <formula>600000</formula>
    </cfRule>
  </conditionalFormatting>
  <conditionalFormatting sqref="D18">
    <cfRule type="expression" dxfId="32" priority="45" stopIfTrue="1">
      <formula>LEN(TRIM(D18))=0</formula>
    </cfRule>
    <cfRule type="cellIs" dxfId="31" priority="46" operator="equal">
      <formula>960000</formula>
    </cfRule>
    <cfRule type="cellIs" dxfId="30" priority="47" operator="notEqual">
      <formula>960000</formula>
    </cfRule>
  </conditionalFormatting>
  <conditionalFormatting sqref="D19">
    <cfRule type="expression" dxfId="29" priority="42" stopIfTrue="1">
      <formula>LEN(TRIM(D19))=0</formula>
    </cfRule>
    <cfRule type="cellIs" dxfId="28" priority="43" operator="equal">
      <formula>240000</formula>
    </cfRule>
    <cfRule type="cellIs" dxfId="27" priority="44" operator="notEqual">
      <formula>240000</formula>
    </cfRule>
  </conditionalFormatting>
  <conditionalFormatting sqref="D21">
    <cfRule type="cellIs" dxfId="26" priority="41" operator="equal">
      <formula>(#REF!/#REF!)*-1</formula>
    </cfRule>
  </conditionalFormatting>
  <conditionalFormatting sqref="C25">
    <cfRule type="cellIs" dxfId="25" priority="38" operator="equal">
      <formula>#REF!</formula>
    </cfRule>
  </conditionalFormatting>
  <conditionalFormatting sqref="C23:D23">
    <cfRule type="cellIs" dxfId="24" priority="27" operator="equal">
      <formula>#REF!</formula>
    </cfRule>
  </conditionalFormatting>
  <conditionalFormatting sqref="C24:D24">
    <cfRule type="cellIs" dxfId="23" priority="26" operator="equal">
      <formula>#REF!</formula>
    </cfRule>
  </conditionalFormatting>
  <conditionalFormatting sqref="C29">
    <cfRule type="cellIs" dxfId="22" priority="25" operator="equal">
      <formula>#REF!</formula>
    </cfRule>
  </conditionalFormatting>
  <conditionalFormatting sqref="C33">
    <cfRule type="cellIs" dxfId="21" priority="24" operator="equal">
      <formula>(#REF!/#REF!)*-1</formula>
    </cfRule>
  </conditionalFormatting>
  <conditionalFormatting sqref="C32:D32">
    <cfRule type="cellIs" dxfId="20" priority="23" operator="equal">
      <formula>(#REF!/#REF!)*-1</formula>
    </cfRule>
  </conditionalFormatting>
  <conditionalFormatting sqref="C34">
    <cfRule type="cellIs" dxfId="19" priority="22" operator="equal">
      <formula>#REF!</formula>
    </cfRule>
  </conditionalFormatting>
  <conditionalFormatting sqref="D29">
    <cfRule type="cellIs" dxfId="18" priority="21" operator="equal">
      <formula>#REF!</formula>
    </cfRule>
  </conditionalFormatting>
  <conditionalFormatting sqref="C30">
    <cfRule type="expression" dxfId="17" priority="18" stopIfTrue="1">
      <formula>LEN(TRIM(C30))=0</formula>
    </cfRule>
    <cfRule type="cellIs" dxfId="16" priority="19" operator="equal">
      <formula>400000</formula>
    </cfRule>
    <cfRule type="cellIs" dxfId="15" priority="20" operator="notEqual">
      <formula>400000</formula>
    </cfRule>
  </conditionalFormatting>
  <conditionalFormatting sqref="C31">
    <cfRule type="expression" dxfId="14" priority="15" stopIfTrue="1">
      <formula>LEN(TRIM(C31))=0</formula>
    </cfRule>
    <cfRule type="cellIs" dxfId="13" priority="16" operator="equal">
      <formula>400000</formula>
    </cfRule>
    <cfRule type="cellIs" dxfId="12" priority="17" operator="notEqual">
      <formula>400000</formula>
    </cfRule>
  </conditionalFormatting>
  <conditionalFormatting sqref="D30">
    <cfRule type="expression" dxfId="11" priority="12" stopIfTrue="1">
      <formula>LEN(TRIM(D30))=0</formula>
    </cfRule>
    <cfRule type="cellIs" dxfId="10" priority="13" operator="equal">
      <formula>640000</formula>
    </cfRule>
    <cfRule type="cellIs" dxfId="9" priority="14" operator="notEqual">
      <formula>640000</formula>
    </cfRule>
  </conditionalFormatting>
  <conditionalFormatting sqref="D31">
    <cfRule type="expression" dxfId="8" priority="9" stopIfTrue="1">
      <formula>LEN(TRIM(D31))=0</formula>
    </cfRule>
    <cfRule type="cellIs" dxfId="7" priority="10" operator="equal">
      <formula>160000</formula>
    </cfRule>
    <cfRule type="cellIs" dxfId="6" priority="11" operator="notEqual">
      <formula>160000</formula>
    </cfRule>
  </conditionalFormatting>
  <conditionalFormatting sqref="D33">
    <cfRule type="cellIs" dxfId="5" priority="8" operator="equal">
      <formula>(#REF!/#REF!)*-1</formula>
    </cfRule>
  </conditionalFormatting>
  <conditionalFormatting sqref="C37">
    <cfRule type="cellIs" dxfId="4" priority="7" operator="equal">
      <formula>#REF!</formula>
    </cfRule>
  </conditionalFormatting>
  <conditionalFormatting sqref="C35:D35">
    <cfRule type="cellIs" dxfId="3" priority="6" operator="equal">
      <formula>#REF!</formula>
    </cfRule>
  </conditionalFormatting>
  <conditionalFormatting sqref="C36:D36">
    <cfRule type="cellIs" dxfId="2" priority="5" operator="equal">
      <formula>#REF!</formula>
    </cfRule>
  </conditionalFormatting>
  <conditionalFormatting sqref="D40:D41">
    <cfRule type="expression" dxfId="1" priority="1">
      <formula>NOT(ISERROR(SEARCH("B Company",D40)))</formula>
    </cfRule>
    <cfRule type="expression" dxfId="0" priority="2">
      <formula>NOT(ISERROR(SEARCH("A Company",D40)))</formula>
    </cfRule>
  </conditionalFormatting>
  <dataValidations count="4">
    <dataValidation type="list" allowBlank="1" showInputMessage="1" showErrorMessage="1" sqref="C11:D12">
      <formula1>margin</formula1>
    </dataValidation>
    <dataValidation type="list" allowBlank="1" showInputMessage="1" showErrorMessage="1" sqref="C18:D19">
      <formula1>cogs</formula1>
    </dataValidation>
    <dataValidation type="list" allowBlank="1" showInputMessage="1" showErrorMessage="1" sqref="C30:D31">
      <formula1>altmar</formula1>
    </dataValidation>
    <dataValidation type="list" allowBlank="1" showInputMessage="1" showErrorMessage="1" sqref="D40:D41">
      <formula1>company</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2015-01-22T19:32:17Z</dcterms:modified>
</cp:coreProperties>
</file>