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0020" windowHeight="21300"/>
  </bookViews>
  <sheets>
    <sheet name="Problem" sheetId="19" r:id="rId1"/>
  </sheet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H4" i="19"/>
  <c r="H6"/>
  <c r="H8"/>
  <c r="H10"/>
  <c r="H12"/>
  <c r="H14"/>
  <c r="H16"/>
  <c r="H18"/>
  <c r="H20"/>
  <c r="H22"/>
  <c r="H24"/>
  <c r="H26"/>
  <c r="H28"/>
  <c r="G27"/>
  <c r="H27"/>
  <c r="G25"/>
  <c r="H25"/>
  <c r="G23"/>
  <c r="H23"/>
  <c r="G21"/>
  <c r="H21"/>
  <c r="G19"/>
  <c r="H19"/>
  <c r="G17"/>
  <c r="H17"/>
  <c r="G15"/>
  <c r="H15"/>
  <c r="G13"/>
  <c r="H13"/>
  <c r="G11"/>
  <c r="H11"/>
  <c r="G9"/>
  <c r="H9"/>
  <c r="G7"/>
  <c r="H7"/>
  <c r="G5"/>
  <c r="H5"/>
  <c r="G3"/>
  <c r="H3"/>
  <c r="F27"/>
  <c r="F25"/>
  <c r="F23"/>
  <c r="F21"/>
  <c r="F19"/>
  <c r="F17"/>
  <c r="F15"/>
  <c r="F13"/>
  <c r="F11"/>
  <c r="F9"/>
  <c r="F7"/>
  <c r="F5"/>
  <c r="F3"/>
  <c r="G29"/>
  <c r="F29"/>
  <c r="H29"/>
</calcChain>
</file>

<file path=xl/sharedStrings.xml><?xml version="1.0" encoding="utf-8"?>
<sst xmlns="http://schemas.openxmlformats.org/spreadsheetml/2006/main" count="44" uniqueCount="19">
  <si>
    <t xml:space="preserve"> </t>
  </si>
  <si>
    <t xml:space="preserve">Debit </t>
  </si>
  <si>
    <t>Credit</t>
  </si>
  <si>
    <t>ACCOUNT</t>
  </si>
  <si>
    <t>X</t>
  </si>
  <si>
    <t>Depreciation Expense</t>
  </si>
  <si>
    <t>Inventory (for the ending balance)</t>
  </si>
  <si>
    <t>Freight-out</t>
  </si>
  <si>
    <t>Purchase Discounts</t>
  </si>
  <si>
    <t>Sales</t>
  </si>
  <si>
    <t>Rent Expense</t>
  </si>
  <si>
    <t>Inventory (for the beginning balance)</t>
  </si>
  <si>
    <t>Purchases</t>
  </si>
  <si>
    <t>Sales Returns &amp; Allowances</t>
  </si>
  <si>
    <t>Freight-in</t>
  </si>
  <si>
    <t>Purchases Returns &amp; Allowances</t>
  </si>
  <si>
    <t>Advertising Expense</t>
  </si>
  <si>
    <t>Sales Discounts</t>
  </si>
  <si>
    <t>Assuming use of the periodic inventory system, indicate below (with an "X" where indicated) whether the specific accounts should be debited or credited during closing.  Once you have correctly flagged all accounts, the table will turn green.</t>
  </si>
</sst>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s>
  <fonts count="14">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sz val="12"/>
      <name val="Myriad Web Pro"/>
    </font>
  </fonts>
  <fills count="14">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0"/>
        <bgColor indexed="64"/>
      </patternFill>
    </fill>
    <fill>
      <patternFill patternType="solid">
        <fgColor indexed="31"/>
        <bgColor indexed="64"/>
      </patternFill>
    </fill>
  </fills>
  <borders count="12">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23">
    <xf numFmtId="0" fontId="0" fillId="0" borderId="0" xfId="0"/>
    <xf numFmtId="0" fontId="4" fillId="0" borderId="0" xfId="0" applyFont="1"/>
    <xf numFmtId="0" fontId="4" fillId="11" borderId="0" xfId="0" applyFont="1" applyFill="1" applyAlignment="1">
      <alignment vertical="top"/>
    </xf>
    <xf numFmtId="0" fontId="4" fillId="11" borderId="0" xfId="0" applyFont="1" applyFill="1" applyAlignment="1"/>
    <xf numFmtId="0" fontId="4" fillId="11" borderId="0" xfId="0" applyFont="1" applyFill="1" applyAlignment="1">
      <alignment vertical="center"/>
    </xf>
    <xf numFmtId="0" fontId="4" fillId="0" borderId="0" xfId="0" applyFont="1" applyAlignment="1">
      <alignment vertical="center"/>
    </xf>
    <xf numFmtId="2" fontId="11" fillId="0" borderId="9" xfId="0" applyNumberFormat="1" applyFont="1" applyBorder="1" applyAlignment="1" applyProtection="1">
      <alignment horizontal="center" vertical="center"/>
      <protection hidden="1"/>
    </xf>
    <xf numFmtId="0" fontId="12" fillId="12" borderId="9" xfId="0" applyFont="1" applyFill="1" applyBorder="1" applyAlignment="1" applyProtection="1">
      <alignment horizontal="center" vertical="center" wrapText="1"/>
      <protection hidden="1"/>
    </xf>
    <xf numFmtId="0" fontId="4" fillId="0" borderId="0" xfId="0" applyFont="1" applyFill="1" applyAlignment="1" applyProtection="1">
      <alignment vertical="top"/>
    </xf>
    <xf numFmtId="0" fontId="4" fillId="0" borderId="0" xfId="0" applyFont="1" applyProtection="1"/>
    <xf numFmtId="0" fontId="4" fillId="0" borderId="0" xfId="0" applyFont="1" applyFill="1" applyAlignment="1" applyProtection="1"/>
    <xf numFmtId="0" fontId="4" fillId="0" borderId="0" xfId="0" applyFont="1" applyFill="1" applyAlignment="1" applyProtection="1">
      <alignment vertical="center"/>
    </xf>
    <xf numFmtId="0" fontId="11" fillId="0" borderId="9" xfId="0" applyFont="1" applyBorder="1" applyAlignment="1" applyProtection="1">
      <alignment horizontal="left" vertical="center"/>
      <protection hidden="1"/>
    </xf>
    <xf numFmtId="0" fontId="11" fillId="11" borderId="9" xfId="0" applyFont="1" applyFill="1" applyBorder="1" applyAlignment="1" applyProtection="1">
      <alignment horizontal="left" vertical="center" indent="1"/>
    </xf>
    <xf numFmtId="0" fontId="4" fillId="0" borderId="0" xfId="0" applyFont="1" applyFill="1" applyAlignment="1" applyProtection="1">
      <alignment horizontal="left" vertical="center" indent="1"/>
    </xf>
    <xf numFmtId="0" fontId="4" fillId="11" borderId="0" xfId="0" applyFont="1" applyFill="1" applyAlignment="1" applyProtection="1"/>
    <xf numFmtId="0" fontId="4" fillId="11" borderId="0" xfId="0" applyFont="1" applyFill="1" applyAlignment="1" applyProtection="1">
      <alignment vertical="top"/>
    </xf>
    <xf numFmtId="0" fontId="4" fillId="0" borderId="0" xfId="0" applyFont="1" applyAlignment="1" applyProtection="1">
      <alignment vertical="center"/>
    </xf>
    <xf numFmtId="0" fontId="4" fillId="11" borderId="0" xfId="0" applyFont="1" applyFill="1" applyAlignment="1" applyProtection="1">
      <alignment vertical="center"/>
    </xf>
    <xf numFmtId="0" fontId="11" fillId="11" borderId="9" xfId="0" applyFont="1" applyFill="1" applyBorder="1" applyAlignment="1" applyProtection="1">
      <alignment horizontal="center" vertical="center"/>
      <protection locked="0"/>
    </xf>
    <xf numFmtId="0" fontId="12" fillId="13" borderId="10" xfId="18" applyFont="1" applyFill="1" applyBorder="1" applyAlignment="1" applyProtection="1">
      <alignment horizontal="center" vertical="center" wrapText="1"/>
      <protection hidden="1"/>
    </xf>
    <xf numFmtId="0" fontId="13" fillId="13" borderId="0" xfId="18" applyFont="1" applyFill="1" applyBorder="1" applyAlignment="1" applyProtection="1">
      <alignment horizontal="center" vertical="center" wrapText="1"/>
      <protection hidden="1"/>
    </xf>
    <xf numFmtId="2" fontId="11" fillId="0" borderId="11" xfId="0" applyNumberFormat="1" applyFont="1" applyBorder="1" applyAlignment="1" applyProtection="1">
      <alignment horizontal="center" vertical="center"/>
      <protection locked="0" hidden="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54">
    <dxf>
      <fill>
        <patternFill>
          <bgColor theme="4" tint="0.79998168889431442"/>
        </patternFill>
      </fill>
    </dxf>
    <dxf>
      <fill>
        <patternFill>
          <bgColor rgb="FF00FF00"/>
        </patternFill>
      </fill>
    </dxf>
    <dxf>
      <fill>
        <patternFill>
          <bgColor theme="4" tint="0.79998168889431442"/>
        </patternFill>
      </fill>
    </dxf>
    <dxf>
      <fill>
        <patternFill>
          <bgColor rgb="FF00FF00"/>
        </patternFill>
      </fill>
    </dxf>
    <dxf>
      <fill>
        <patternFill>
          <bgColor theme="4" tint="0.79998168889431442"/>
        </patternFill>
      </fill>
    </dxf>
    <dxf>
      <fill>
        <patternFill>
          <bgColor rgb="FF00FF00"/>
        </patternFill>
      </fill>
    </dxf>
    <dxf>
      <fill>
        <patternFill>
          <bgColor theme="4" tint="0.79998168889431442"/>
        </patternFill>
      </fill>
    </dxf>
    <dxf>
      <fill>
        <patternFill>
          <bgColor rgb="FF00FF00"/>
        </patternFill>
      </fill>
    </dxf>
    <dxf>
      <fill>
        <patternFill>
          <bgColor theme="4" tint="0.79998168889431442"/>
        </patternFill>
      </fill>
    </dxf>
    <dxf>
      <fill>
        <patternFill>
          <bgColor rgb="FF00FF00"/>
        </patternFill>
      </fill>
    </dxf>
    <dxf>
      <fill>
        <patternFill>
          <bgColor theme="4" tint="0.79998168889431442"/>
        </patternFill>
      </fill>
    </dxf>
    <dxf>
      <fill>
        <patternFill>
          <bgColor rgb="FF00FF00"/>
        </patternFill>
      </fill>
    </dxf>
    <dxf>
      <fill>
        <patternFill>
          <bgColor theme="4" tint="0.79998168889431442"/>
        </patternFill>
      </fill>
    </dxf>
    <dxf>
      <fill>
        <patternFill>
          <bgColor rgb="FF00FF00"/>
        </patternFill>
      </fill>
    </dxf>
    <dxf>
      <fill>
        <patternFill>
          <bgColor theme="4" tint="0.79998168889431442"/>
        </patternFill>
      </fill>
    </dxf>
    <dxf>
      <fill>
        <patternFill>
          <bgColor rgb="FF00FF00"/>
        </patternFill>
      </fill>
    </dxf>
    <dxf>
      <fill>
        <patternFill>
          <bgColor theme="4" tint="0.79998168889431442"/>
        </patternFill>
      </fill>
    </dxf>
    <dxf>
      <fill>
        <patternFill>
          <bgColor rgb="FF00FF00"/>
        </patternFill>
      </fill>
    </dxf>
    <dxf>
      <fill>
        <patternFill>
          <bgColor theme="4" tint="0.79998168889431442"/>
        </patternFill>
      </fill>
    </dxf>
    <dxf>
      <fill>
        <patternFill>
          <bgColor rgb="FF00FF00"/>
        </patternFill>
      </fill>
    </dxf>
    <dxf>
      <fill>
        <patternFill>
          <bgColor theme="4" tint="0.79998168889431442"/>
        </patternFill>
      </fill>
    </dxf>
    <dxf>
      <fill>
        <patternFill>
          <bgColor rgb="FF00FF00"/>
        </patternFill>
      </fill>
    </dxf>
    <dxf>
      <fill>
        <patternFill>
          <bgColor theme="4" tint="0.79998168889431442"/>
        </patternFill>
      </fill>
    </dxf>
    <dxf>
      <fill>
        <patternFill>
          <bgColor rgb="FF00FF00"/>
        </patternFill>
      </fill>
    </dxf>
    <dxf>
      <fill>
        <patternFill>
          <bgColor theme="4" tint="0.79998168889431442"/>
        </patternFill>
      </fill>
    </dxf>
    <dxf>
      <fill>
        <patternFill>
          <bgColor rgb="FF00FF00"/>
        </patternFill>
      </fill>
    </dxf>
    <dxf>
      <fill>
        <patternFill>
          <bgColor theme="4" tint="0.79998168889431442"/>
        </patternFill>
      </fill>
    </dxf>
    <dxf>
      <fill>
        <patternFill>
          <bgColor rgb="FF00FF00"/>
        </patternFill>
      </fill>
    </dxf>
    <dxf>
      <fill>
        <patternFill>
          <bgColor theme="4" tint="0.79998168889431442"/>
        </patternFill>
      </fill>
    </dxf>
    <dxf>
      <fill>
        <patternFill>
          <bgColor rgb="FF00FF00"/>
        </patternFill>
      </fill>
    </dxf>
    <dxf>
      <fill>
        <patternFill>
          <bgColor theme="4" tint="0.79998168889431442"/>
        </patternFill>
      </fill>
    </dxf>
    <dxf>
      <fill>
        <patternFill>
          <bgColor rgb="FF00FF00"/>
        </patternFill>
      </fill>
    </dxf>
    <dxf>
      <fill>
        <patternFill>
          <bgColor theme="4" tint="0.79998168889431442"/>
        </patternFill>
      </fill>
    </dxf>
    <dxf>
      <fill>
        <patternFill>
          <bgColor rgb="FF00FF00"/>
        </patternFill>
      </fill>
    </dxf>
    <dxf>
      <fill>
        <patternFill>
          <bgColor theme="4" tint="0.79998168889431442"/>
        </patternFill>
      </fill>
    </dxf>
    <dxf>
      <fill>
        <patternFill>
          <bgColor rgb="FF00FF00"/>
        </patternFill>
      </fill>
    </dxf>
    <dxf>
      <fill>
        <patternFill>
          <bgColor theme="4" tint="0.79998168889431442"/>
        </patternFill>
      </fill>
    </dxf>
    <dxf>
      <fill>
        <patternFill>
          <bgColor rgb="FF00FF00"/>
        </patternFill>
      </fill>
    </dxf>
    <dxf>
      <fill>
        <patternFill>
          <bgColor theme="4" tint="0.79998168889431442"/>
        </patternFill>
      </fill>
    </dxf>
    <dxf>
      <fill>
        <patternFill>
          <bgColor rgb="FF00FF00"/>
        </patternFill>
      </fill>
    </dxf>
    <dxf>
      <fill>
        <patternFill>
          <bgColor theme="4" tint="0.79998168889431442"/>
        </patternFill>
      </fill>
    </dxf>
    <dxf>
      <fill>
        <patternFill>
          <bgColor rgb="FF00FF00"/>
        </patternFill>
      </fill>
    </dxf>
    <dxf>
      <fill>
        <patternFill>
          <bgColor theme="4" tint="0.79998168889431442"/>
        </patternFill>
      </fill>
    </dxf>
    <dxf>
      <fill>
        <patternFill>
          <bgColor rgb="FF00FF00"/>
        </patternFill>
      </fill>
    </dxf>
    <dxf>
      <fill>
        <patternFill>
          <bgColor theme="4" tint="0.79998168889431442"/>
        </patternFill>
      </fill>
    </dxf>
    <dxf>
      <fill>
        <patternFill>
          <bgColor rgb="FF00FF00"/>
        </patternFill>
      </fill>
    </dxf>
    <dxf>
      <fill>
        <patternFill>
          <bgColor theme="4" tint="0.79998168889431442"/>
        </patternFill>
      </fill>
    </dxf>
    <dxf>
      <fill>
        <patternFill>
          <bgColor rgb="FF00FF00"/>
        </patternFill>
      </fill>
    </dxf>
    <dxf>
      <fill>
        <patternFill>
          <bgColor theme="4" tint="0.79998168889431442"/>
        </patternFill>
      </fill>
    </dxf>
    <dxf>
      <fill>
        <patternFill>
          <bgColor rgb="FF00FF00"/>
        </patternFill>
      </fill>
    </dxf>
    <dxf>
      <fill>
        <patternFill>
          <bgColor theme="4" tint="0.79998168889431442"/>
        </patternFill>
      </fill>
    </dxf>
    <dxf>
      <fill>
        <patternFill>
          <bgColor theme="4" tint="0.79998168889431442"/>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53"/>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AEF280"/>
      <color rgb="FFFF6969"/>
      <color rgb="FF00FF64"/>
      <color rgb="FFFAA892"/>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43"/>
  <sheetViews>
    <sheetView showZeros="0" tabSelected="1" workbookViewId="0">
      <selection activeCell="A3" sqref="A3"/>
    </sheetView>
  </sheetViews>
  <sheetFormatPr baseColWidth="10" defaultColWidth="0" defaultRowHeight="409.6" zeroHeight="1"/>
  <cols>
    <col min="1" max="2" width="9.6640625" style="1" customWidth="1"/>
    <col min="3" max="3" width="56.1640625" style="1" customWidth="1"/>
    <col min="4" max="6" width="8.83203125" style="1" hidden="1" customWidth="1"/>
    <col min="7" max="10" width="0" style="1" hidden="1" customWidth="1"/>
    <col min="11" max="16384" width="8.83203125" style="1" hidden="1"/>
  </cols>
  <sheetData>
    <row r="1" spans="1:10" s="3" customFormat="1" ht="111" customHeight="1">
      <c r="A1" s="20" t="s">
        <v>18</v>
      </c>
      <c r="B1" s="21"/>
      <c r="C1" s="21"/>
      <c r="D1" s="10"/>
      <c r="E1" s="10"/>
      <c r="F1" s="10"/>
      <c r="G1" s="10"/>
      <c r="H1" s="10"/>
      <c r="I1" s="15"/>
      <c r="J1" s="15"/>
    </row>
    <row r="2" spans="1:10" s="2" customFormat="1" ht="19.5" customHeight="1">
      <c r="A2" s="7" t="s">
        <v>1</v>
      </c>
      <c r="B2" s="7" t="s">
        <v>2</v>
      </c>
      <c r="C2" s="7" t="s">
        <v>3</v>
      </c>
      <c r="D2" s="8"/>
      <c r="E2" s="8"/>
      <c r="F2" s="8"/>
      <c r="G2" s="8"/>
      <c r="H2" s="8"/>
      <c r="I2" s="16"/>
      <c r="J2" s="16"/>
    </row>
    <row r="3" spans="1:10" s="5" customFormat="1" ht="24" customHeight="1">
      <c r="A3" s="19" t="s">
        <v>0</v>
      </c>
      <c r="B3" s="19" t="s">
        <v>0</v>
      </c>
      <c r="C3" s="13" t="s">
        <v>5</v>
      </c>
      <c r="D3" s="11"/>
      <c r="E3" s="11"/>
      <c r="F3" s="11">
        <f>IF(A3="x",1,0)</f>
        <v>0</v>
      </c>
      <c r="G3" s="11">
        <f>IF(B3="x",1,0)</f>
        <v>0</v>
      </c>
      <c r="H3" s="11">
        <f>G3*5</f>
        <v>0</v>
      </c>
      <c r="I3" s="17"/>
      <c r="J3" s="17"/>
    </row>
    <row r="4" spans="1:10" s="4" customFormat="1" ht="8" customHeight="1">
      <c r="A4" s="6"/>
      <c r="B4" s="12"/>
      <c r="C4" s="11"/>
      <c r="D4" s="11"/>
      <c r="E4" s="11"/>
      <c r="F4" s="11"/>
      <c r="G4" s="11"/>
      <c r="H4" s="11">
        <f t="shared" ref="H4:H28" si="0">G4*5</f>
        <v>0</v>
      </c>
      <c r="I4" s="18"/>
      <c r="J4" s="18"/>
    </row>
    <row r="5" spans="1:10" s="5" customFormat="1" ht="24" customHeight="1">
      <c r="A5" s="19" t="s">
        <v>0</v>
      </c>
      <c r="B5" s="19" t="s">
        <v>0</v>
      </c>
      <c r="C5" s="13" t="s">
        <v>6</v>
      </c>
      <c r="D5" s="11"/>
      <c r="E5" s="11"/>
      <c r="F5" s="11">
        <f>IF(A5="x",10,0)</f>
        <v>0</v>
      </c>
      <c r="G5" s="11">
        <f>IF(B5="x",10,0)</f>
        <v>0</v>
      </c>
      <c r="H5" s="11">
        <f t="shared" si="0"/>
        <v>0</v>
      </c>
      <c r="I5" s="17"/>
      <c r="J5" s="17"/>
    </row>
    <row r="6" spans="1:10" s="5" customFormat="1" ht="9" customHeight="1">
      <c r="A6" s="6"/>
      <c r="B6" s="12"/>
      <c r="C6" s="14"/>
      <c r="D6" s="11"/>
      <c r="E6" s="11"/>
      <c r="F6" s="11"/>
      <c r="G6" s="11"/>
      <c r="H6" s="11">
        <f t="shared" si="0"/>
        <v>0</v>
      </c>
      <c r="I6" s="17"/>
      <c r="J6" s="17"/>
    </row>
    <row r="7" spans="1:10" s="5" customFormat="1" ht="24" customHeight="1">
      <c r="A7" s="19" t="s">
        <v>0</v>
      </c>
      <c r="B7" s="19" t="s">
        <v>0</v>
      </c>
      <c r="C7" s="13" t="s">
        <v>7</v>
      </c>
      <c r="D7" s="11"/>
      <c r="E7" s="11"/>
      <c r="F7" s="11">
        <f>IF(A7="x",100,0)</f>
        <v>0</v>
      </c>
      <c r="G7" s="11">
        <f>IF(B7="x",100,0)</f>
        <v>0</v>
      </c>
      <c r="H7" s="11">
        <f t="shared" si="0"/>
        <v>0</v>
      </c>
      <c r="I7" s="17"/>
      <c r="J7" s="17"/>
    </row>
    <row r="8" spans="1:10" s="4" customFormat="1" ht="8" customHeight="1">
      <c r="A8" s="6"/>
      <c r="B8" s="12"/>
      <c r="C8" s="14"/>
      <c r="D8" s="11"/>
      <c r="E8" s="11"/>
      <c r="F8" s="11"/>
      <c r="G8" s="11"/>
      <c r="H8" s="11">
        <f t="shared" si="0"/>
        <v>0</v>
      </c>
      <c r="I8" s="18"/>
      <c r="J8" s="18"/>
    </row>
    <row r="9" spans="1:10" s="5" customFormat="1" ht="24" customHeight="1">
      <c r="A9" s="19" t="s">
        <v>0</v>
      </c>
      <c r="B9" s="19" t="s">
        <v>0</v>
      </c>
      <c r="C9" s="13" t="s">
        <v>8</v>
      </c>
      <c r="D9" s="11"/>
      <c r="E9" s="11"/>
      <c r="F9" s="11">
        <f>IF(A9="x",1000,0)</f>
        <v>0</v>
      </c>
      <c r="G9" s="11">
        <f>IF(B9="x",1000,0)</f>
        <v>0</v>
      </c>
      <c r="H9" s="11">
        <f t="shared" si="0"/>
        <v>0</v>
      </c>
      <c r="I9" s="17"/>
      <c r="J9" s="17"/>
    </row>
    <row r="10" spans="1:10" s="4" customFormat="1" ht="8" customHeight="1">
      <c r="A10" s="6"/>
      <c r="B10" s="12"/>
      <c r="C10" s="11"/>
      <c r="D10" s="11"/>
      <c r="E10" s="11"/>
      <c r="F10" s="11"/>
      <c r="G10" s="11"/>
      <c r="H10" s="11">
        <f t="shared" si="0"/>
        <v>0</v>
      </c>
      <c r="I10" s="18"/>
      <c r="J10" s="18"/>
    </row>
    <row r="11" spans="1:10" s="5" customFormat="1" ht="24" customHeight="1">
      <c r="A11" s="19" t="s">
        <v>0</v>
      </c>
      <c r="B11" s="19" t="s">
        <v>0</v>
      </c>
      <c r="C11" s="13" t="s">
        <v>9</v>
      </c>
      <c r="D11" s="11"/>
      <c r="E11" s="11"/>
      <c r="F11" s="11">
        <f>IF(A11="x",10000,0)</f>
        <v>0</v>
      </c>
      <c r="G11" s="11">
        <f>IF(B11="x",10000,0)</f>
        <v>0</v>
      </c>
      <c r="H11" s="11">
        <f t="shared" si="0"/>
        <v>0</v>
      </c>
      <c r="I11" s="17"/>
      <c r="J11" s="17"/>
    </row>
    <row r="12" spans="1:10" s="4" customFormat="1" ht="8" customHeight="1">
      <c r="A12" s="6"/>
      <c r="B12" s="12"/>
      <c r="C12" s="14"/>
      <c r="D12" s="11"/>
      <c r="E12" s="11"/>
      <c r="F12" s="11"/>
      <c r="G12" s="11"/>
      <c r="H12" s="11">
        <f t="shared" si="0"/>
        <v>0</v>
      </c>
      <c r="I12" s="18"/>
      <c r="J12" s="18"/>
    </row>
    <row r="13" spans="1:10" s="5" customFormat="1" ht="24" customHeight="1">
      <c r="A13" s="19" t="s">
        <v>0</v>
      </c>
      <c r="B13" s="19" t="s">
        <v>0</v>
      </c>
      <c r="C13" s="13" t="s">
        <v>10</v>
      </c>
      <c r="D13" s="11"/>
      <c r="E13" s="11"/>
      <c r="F13" s="11">
        <f>IF(A13="x",100000,0)</f>
        <v>0</v>
      </c>
      <c r="G13" s="11">
        <f>IF(B13="x",100000,0)</f>
        <v>0</v>
      </c>
      <c r="H13" s="11">
        <f t="shared" si="0"/>
        <v>0</v>
      </c>
      <c r="I13" s="17"/>
      <c r="J13" s="17"/>
    </row>
    <row r="14" spans="1:10" s="4" customFormat="1" ht="8" customHeight="1">
      <c r="A14" s="6"/>
      <c r="B14" s="12"/>
      <c r="C14" s="14"/>
      <c r="D14" s="11"/>
      <c r="E14" s="11"/>
      <c r="F14" s="11"/>
      <c r="G14" s="11"/>
      <c r="H14" s="11">
        <f t="shared" si="0"/>
        <v>0</v>
      </c>
      <c r="I14" s="18"/>
      <c r="J14" s="18"/>
    </row>
    <row r="15" spans="1:10" s="5" customFormat="1" ht="24" customHeight="1">
      <c r="A15" s="19" t="s">
        <v>0</v>
      </c>
      <c r="B15" s="19" t="s">
        <v>0</v>
      </c>
      <c r="C15" s="13" t="s">
        <v>11</v>
      </c>
      <c r="D15" s="11"/>
      <c r="E15" s="11"/>
      <c r="F15" s="11">
        <f>IF(A15="x",1000000,0)</f>
        <v>0</v>
      </c>
      <c r="G15" s="11">
        <f>IF(B15="x",1000000,0)</f>
        <v>0</v>
      </c>
      <c r="H15" s="11">
        <f t="shared" si="0"/>
        <v>0</v>
      </c>
      <c r="I15" s="17"/>
      <c r="J15" s="17"/>
    </row>
    <row r="16" spans="1:10" s="5" customFormat="1" ht="9" customHeight="1">
      <c r="A16" s="6"/>
      <c r="B16" s="12"/>
      <c r="C16" s="11"/>
      <c r="D16" s="11"/>
      <c r="E16" s="11"/>
      <c r="F16" s="11"/>
      <c r="G16" s="11"/>
      <c r="H16" s="11">
        <f t="shared" si="0"/>
        <v>0</v>
      </c>
      <c r="I16" s="17"/>
      <c r="J16" s="17"/>
    </row>
    <row r="17" spans="1:10" s="5" customFormat="1" ht="24" customHeight="1">
      <c r="A17" s="19" t="s">
        <v>0</v>
      </c>
      <c r="B17" s="19" t="s">
        <v>0</v>
      </c>
      <c r="C17" s="13" t="s">
        <v>14</v>
      </c>
      <c r="D17" s="11"/>
      <c r="E17" s="11"/>
      <c r="F17" s="11">
        <f>IF(A17="x",2,0)</f>
        <v>0</v>
      </c>
      <c r="G17" s="11">
        <f>IF(B17="x",2,0)</f>
        <v>0</v>
      </c>
      <c r="H17" s="11">
        <f t="shared" si="0"/>
        <v>0</v>
      </c>
      <c r="I17" s="17"/>
      <c r="J17" s="17"/>
    </row>
    <row r="18" spans="1:10" s="4" customFormat="1" ht="8" customHeight="1">
      <c r="A18" s="6"/>
      <c r="B18" s="12"/>
      <c r="C18" s="14"/>
      <c r="D18" s="11"/>
      <c r="E18" s="11"/>
      <c r="F18" s="11"/>
      <c r="G18" s="11"/>
      <c r="H18" s="11">
        <f t="shared" si="0"/>
        <v>0</v>
      </c>
      <c r="I18" s="18"/>
      <c r="J18" s="18"/>
    </row>
    <row r="19" spans="1:10" s="5" customFormat="1" ht="24" customHeight="1">
      <c r="A19" s="19" t="s">
        <v>0</v>
      </c>
      <c r="B19" s="19" t="s">
        <v>0</v>
      </c>
      <c r="C19" s="13" t="s">
        <v>12</v>
      </c>
      <c r="D19" s="11"/>
      <c r="E19" s="11"/>
      <c r="F19" s="11">
        <f>IF(A19="x",20,0)</f>
        <v>0</v>
      </c>
      <c r="G19" s="11">
        <f>IF(B19="x",20,0)</f>
        <v>0</v>
      </c>
      <c r="H19" s="11">
        <f t="shared" si="0"/>
        <v>0</v>
      </c>
      <c r="I19" s="17"/>
      <c r="J19" s="17"/>
    </row>
    <row r="20" spans="1:10" s="4" customFormat="1" ht="8" customHeight="1">
      <c r="A20" s="6"/>
      <c r="B20" s="12"/>
      <c r="C20" s="14"/>
      <c r="D20" s="11"/>
      <c r="E20" s="11"/>
      <c r="F20" s="11"/>
      <c r="G20" s="11"/>
      <c r="H20" s="11">
        <f t="shared" si="0"/>
        <v>0</v>
      </c>
      <c r="I20" s="18"/>
      <c r="J20" s="18"/>
    </row>
    <row r="21" spans="1:10" s="5" customFormat="1" ht="24" customHeight="1">
      <c r="A21" s="19" t="s">
        <v>0</v>
      </c>
      <c r="B21" s="19" t="s">
        <v>0</v>
      </c>
      <c r="C21" s="13" t="s">
        <v>15</v>
      </c>
      <c r="D21" s="11"/>
      <c r="E21" s="11"/>
      <c r="F21" s="11">
        <f>IF(A21="x",200,0)</f>
        <v>0</v>
      </c>
      <c r="G21" s="11">
        <f>IF(B21="x",200,0)</f>
        <v>0</v>
      </c>
      <c r="H21" s="11">
        <f t="shared" si="0"/>
        <v>0</v>
      </c>
      <c r="I21" s="17"/>
      <c r="J21" s="17"/>
    </row>
    <row r="22" spans="1:10" s="4" customFormat="1" ht="8" customHeight="1">
      <c r="A22" s="6"/>
      <c r="B22" s="12"/>
      <c r="C22" s="14"/>
      <c r="D22" s="11"/>
      <c r="E22" s="11"/>
      <c r="F22" s="11"/>
      <c r="G22" s="11"/>
      <c r="H22" s="11">
        <f t="shared" si="0"/>
        <v>0</v>
      </c>
      <c r="I22" s="18"/>
      <c r="J22" s="18"/>
    </row>
    <row r="23" spans="1:10" s="5" customFormat="1" ht="24" customHeight="1">
      <c r="A23" s="19" t="s">
        <v>0</v>
      </c>
      <c r="B23" s="19" t="s">
        <v>0</v>
      </c>
      <c r="C23" s="13" t="s">
        <v>13</v>
      </c>
      <c r="D23" s="11"/>
      <c r="E23" s="11"/>
      <c r="F23" s="11">
        <f>IF(A23="x",2000,0)</f>
        <v>0</v>
      </c>
      <c r="G23" s="11">
        <f>IF(B23="x",2000,0)</f>
        <v>0</v>
      </c>
      <c r="H23" s="11">
        <f t="shared" si="0"/>
        <v>0</v>
      </c>
      <c r="I23" s="17"/>
      <c r="J23" s="17"/>
    </row>
    <row r="24" spans="1:10" s="4" customFormat="1" ht="8" customHeight="1">
      <c r="A24" s="6"/>
      <c r="B24" s="12"/>
      <c r="C24" s="11"/>
      <c r="D24" s="11"/>
      <c r="E24" s="11"/>
      <c r="F24" s="11"/>
      <c r="G24" s="11"/>
      <c r="H24" s="11">
        <f t="shared" si="0"/>
        <v>0</v>
      </c>
      <c r="I24" s="18"/>
      <c r="J24" s="18"/>
    </row>
    <row r="25" spans="1:10" s="5" customFormat="1" ht="24" customHeight="1">
      <c r="A25" s="19" t="s">
        <v>0</v>
      </c>
      <c r="B25" s="19" t="s">
        <v>0</v>
      </c>
      <c r="C25" s="13" t="s">
        <v>16</v>
      </c>
      <c r="D25" s="11"/>
      <c r="E25" s="11"/>
      <c r="F25" s="11">
        <f>IF(A25="x",20000,0)</f>
        <v>0</v>
      </c>
      <c r="G25" s="11">
        <f>IF(B25="x",20000,0)</f>
        <v>0</v>
      </c>
      <c r="H25" s="11">
        <f t="shared" si="0"/>
        <v>0</v>
      </c>
      <c r="I25" s="17"/>
      <c r="J25" s="17"/>
    </row>
    <row r="26" spans="1:10" s="5" customFormat="1" ht="9" customHeight="1">
      <c r="A26" s="6"/>
      <c r="B26" s="12"/>
      <c r="C26" s="14"/>
      <c r="D26" s="11"/>
      <c r="E26" s="11"/>
      <c r="F26" s="11"/>
      <c r="G26" s="11"/>
      <c r="H26" s="11">
        <f t="shared" si="0"/>
        <v>0</v>
      </c>
      <c r="I26" s="17"/>
      <c r="J26" s="17"/>
    </row>
    <row r="27" spans="1:10" s="5" customFormat="1" ht="24" customHeight="1">
      <c r="A27" s="19" t="s">
        <v>0</v>
      </c>
      <c r="B27" s="19" t="s">
        <v>0</v>
      </c>
      <c r="C27" s="13" t="s">
        <v>17</v>
      </c>
      <c r="D27" s="11"/>
      <c r="E27" s="11"/>
      <c r="F27" s="11">
        <f>IF(A27="x",200000,0)</f>
        <v>0</v>
      </c>
      <c r="G27" s="11">
        <f>IF(B27="x",200000,0)</f>
        <v>0</v>
      </c>
      <c r="H27" s="11">
        <f t="shared" si="0"/>
        <v>0</v>
      </c>
      <c r="I27" s="17"/>
      <c r="J27" s="17"/>
    </row>
    <row r="28" spans="1:10" s="4" customFormat="1" ht="100.5" customHeight="1">
      <c r="A28" s="22"/>
      <c r="B28" s="22"/>
      <c r="C28" s="22"/>
      <c r="D28" s="11"/>
      <c r="E28" s="11"/>
      <c r="F28" s="11"/>
      <c r="G28" s="11"/>
      <c r="H28" s="11">
        <f t="shared" si="0"/>
        <v>0</v>
      </c>
      <c r="I28" s="18"/>
      <c r="J28" s="18"/>
    </row>
    <row r="29" spans="1:10" ht="13" hidden="1">
      <c r="A29" s="9"/>
      <c r="B29" s="9"/>
      <c r="C29" s="9"/>
      <c r="D29" s="9"/>
      <c r="E29" s="9"/>
      <c r="F29" s="9">
        <f>SUM(F3:F28)</f>
        <v>0</v>
      </c>
      <c r="G29" s="9">
        <f>SUM(G3:G28)</f>
        <v>0</v>
      </c>
      <c r="H29" s="9">
        <f>SUM(H3:H28)</f>
        <v>0</v>
      </c>
      <c r="I29" s="9"/>
      <c r="J29" s="9"/>
    </row>
    <row r="30" spans="1:10" ht="13" hidden="1">
      <c r="A30" s="9"/>
      <c r="B30" s="9"/>
      <c r="C30" s="9"/>
      <c r="D30" s="9"/>
      <c r="E30" s="9"/>
      <c r="F30" s="9"/>
      <c r="G30" s="9"/>
      <c r="H30" s="9"/>
      <c r="I30" s="9"/>
      <c r="J30" s="9"/>
    </row>
    <row r="31" spans="1:10" ht="13" hidden="1">
      <c r="A31" s="9"/>
      <c r="B31" s="9"/>
      <c r="C31" s="9"/>
      <c r="D31" s="9"/>
      <c r="E31" s="9"/>
      <c r="F31" s="9"/>
      <c r="G31" s="9"/>
      <c r="H31" s="9"/>
      <c r="I31" s="9"/>
      <c r="J31" s="9"/>
    </row>
    <row r="32" spans="1:10" ht="13" hidden="1">
      <c r="A32" s="9"/>
      <c r="B32" s="9"/>
      <c r="C32" s="9"/>
      <c r="D32" s="9"/>
      <c r="E32" s="9"/>
      <c r="F32" s="9"/>
      <c r="G32" s="9"/>
      <c r="H32" s="9"/>
      <c r="I32" s="9"/>
      <c r="J32" s="9"/>
    </row>
    <row r="33" spans="1:10" ht="13" hidden="1">
      <c r="A33" s="9"/>
      <c r="B33" s="9"/>
      <c r="C33" s="9"/>
      <c r="D33" s="9"/>
      <c r="E33" s="9"/>
      <c r="F33" s="9"/>
      <c r="G33" s="9"/>
      <c r="H33" s="9"/>
      <c r="I33" s="9"/>
      <c r="J33" s="9"/>
    </row>
    <row r="34" spans="1:10" ht="13" hidden="1">
      <c r="A34" s="9"/>
      <c r="B34" s="9"/>
      <c r="C34" s="9"/>
      <c r="D34" s="9"/>
      <c r="E34" s="9"/>
      <c r="F34" s="9"/>
      <c r="G34" s="9"/>
      <c r="H34" s="9"/>
      <c r="I34" s="9"/>
      <c r="J34" s="9"/>
    </row>
    <row r="35" spans="1:10" ht="13" hidden="1">
      <c r="A35" s="9"/>
      <c r="B35" s="9"/>
      <c r="C35" s="9"/>
      <c r="D35" s="9"/>
      <c r="E35" s="9"/>
      <c r="F35" s="9"/>
      <c r="G35" s="9"/>
      <c r="H35" s="9"/>
      <c r="I35" s="9"/>
      <c r="J35" s="9"/>
    </row>
    <row r="36" spans="1:10" ht="13" hidden="1">
      <c r="A36" s="9"/>
      <c r="B36" s="9"/>
      <c r="C36" s="9"/>
      <c r="D36" s="9"/>
      <c r="E36" s="9"/>
      <c r="F36" s="9"/>
      <c r="G36" s="9"/>
      <c r="H36" s="9"/>
      <c r="I36" s="9"/>
      <c r="J36" s="9"/>
    </row>
    <row r="37" spans="1:10" ht="13" hidden="1">
      <c r="A37" s="9"/>
      <c r="B37" s="9"/>
      <c r="C37" s="9"/>
      <c r="D37" s="9"/>
      <c r="E37" s="9"/>
      <c r="F37" s="9"/>
      <c r="G37" s="9"/>
      <c r="H37" s="9"/>
      <c r="I37" s="9"/>
      <c r="J37" s="9"/>
    </row>
    <row r="38" spans="1:10" ht="13" hidden="1">
      <c r="A38" s="9"/>
      <c r="B38" s="9"/>
      <c r="C38" s="9"/>
      <c r="D38" s="9"/>
      <c r="E38" s="9"/>
      <c r="F38" s="9"/>
      <c r="G38" s="9"/>
      <c r="H38" s="9"/>
      <c r="I38" s="9"/>
      <c r="J38" s="9"/>
    </row>
    <row r="39" spans="1:10" ht="13" hidden="1">
      <c r="A39" s="9"/>
      <c r="B39" s="9"/>
      <c r="C39" s="9"/>
      <c r="D39" s="9"/>
      <c r="E39" s="9"/>
      <c r="F39" s="9"/>
      <c r="G39" s="9"/>
      <c r="H39" s="9"/>
      <c r="I39" s="9"/>
      <c r="J39" s="9"/>
    </row>
    <row r="40" spans="1:10" ht="13" hidden="1">
      <c r="A40" s="9"/>
      <c r="B40" s="9"/>
      <c r="C40" s="9"/>
      <c r="D40" s="9"/>
      <c r="E40" s="9"/>
      <c r="F40" s="9"/>
      <c r="G40" s="9"/>
      <c r="H40" s="9"/>
      <c r="I40" s="9"/>
      <c r="J40" s="9"/>
    </row>
    <row r="41" spans="1:10" ht="13" hidden="1">
      <c r="A41" s="9"/>
      <c r="B41" s="9"/>
      <c r="C41" s="9"/>
      <c r="D41" s="9"/>
      <c r="E41" s="9"/>
      <c r="F41" s="9"/>
      <c r="G41" s="9"/>
      <c r="H41" s="9"/>
      <c r="I41" s="9"/>
      <c r="J41" s="9"/>
    </row>
    <row r="42" spans="1:10" ht="13" hidden="1">
      <c r="A42" s="9"/>
      <c r="B42" s="9"/>
      <c r="C42" s="9"/>
      <c r="D42" s="9"/>
      <c r="E42" s="9"/>
      <c r="F42" s="9"/>
      <c r="G42" s="9"/>
      <c r="H42" s="9"/>
      <c r="I42" s="9"/>
      <c r="J42" s="9"/>
    </row>
    <row r="43" spans="1:10" ht="13" hidden="1">
      <c r="A43" s="9" t="s">
        <v>4</v>
      </c>
      <c r="B43" s="9"/>
      <c r="C43" s="9"/>
      <c r="D43" s="9"/>
      <c r="E43" s="9"/>
      <c r="F43" s="9"/>
      <c r="G43" s="9"/>
      <c r="H43" s="9"/>
      <c r="I43" s="9"/>
      <c r="J43" s="9"/>
    </row>
  </sheetData>
  <sheetProtection algorithmName="SHA-512" hashValue="j4ev5eSwOVCFkiW+ltlabuShymr/lXVUAE0q9vhQBa6zIGg8F1MO0mJ7rxQiY7Du2hEraI3AYV3E9UvSEaOAk6==" saltValue="Zfh5ar8j8urtMvYiI5ZE05==" spinCount="100000" sheet="1" objects="1" scenarios="1"/>
  <sortState ref="A34:C44">
    <sortCondition ref="C34:C44"/>
  </sortState>
  <mergeCells count="2">
    <mergeCell ref="A1:C1"/>
    <mergeCell ref="A28:C28"/>
  </mergeCells>
  <phoneticPr fontId="2" type="noConversion"/>
  <conditionalFormatting sqref="B3:C3">
    <cfRule type="expression" dxfId="52" priority="86">
      <formula>$H$29=6610615</formula>
    </cfRule>
  </conditionalFormatting>
  <conditionalFormatting sqref="C3">
    <cfRule type="expression" dxfId="51" priority="60" stopIfTrue="1">
      <formula>$F$29&lt;&gt;11210</formula>
    </cfRule>
  </conditionalFormatting>
  <conditionalFormatting sqref="B3">
    <cfRule type="expression" dxfId="50" priority="53" stopIfTrue="1">
      <formula>$F$29&lt;&gt;11210</formula>
    </cfRule>
  </conditionalFormatting>
  <conditionalFormatting sqref="A5:B5">
    <cfRule type="expression" dxfId="49" priority="52">
      <formula>$H$29=6610615</formula>
    </cfRule>
  </conditionalFormatting>
  <conditionalFormatting sqref="A5:B5">
    <cfRule type="expression" dxfId="48" priority="51" stopIfTrue="1">
      <formula>$F$29&lt;&gt;11210</formula>
    </cfRule>
  </conditionalFormatting>
  <conditionalFormatting sqref="A7:B7">
    <cfRule type="expression" dxfId="47" priority="50">
      <formula>$H$29=6610615</formula>
    </cfRule>
  </conditionalFormatting>
  <conditionalFormatting sqref="A7:B7">
    <cfRule type="expression" dxfId="46" priority="49" stopIfTrue="1">
      <formula>$F$29&lt;&gt;11210</formula>
    </cfRule>
  </conditionalFormatting>
  <conditionalFormatting sqref="A9:B9">
    <cfRule type="expression" dxfId="45" priority="48">
      <formula>$H$29=6610615</formula>
    </cfRule>
  </conditionalFormatting>
  <conditionalFormatting sqref="A9:B9">
    <cfRule type="expression" dxfId="44" priority="47" stopIfTrue="1">
      <formula>$F$29&lt;&gt;11210</formula>
    </cfRule>
  </conditionalFormatting>
  <conditionalFormatting sqref="A11:B11">
    <cfRule type="expression" dxfId="43" priority="46">
      <formula>$H$29=6610615</formula>
    </cfRule>
  </conditionalFormatting>
  <conditionalFormatting sqref="A11:B11">
    <cfRule type="expression" dxfId="42" priority="45" stopIfTrue="1">
      <formula>$F$29&lt;&gt;11210</formula>
    </cfRule>
  </conditionalFormatting>
  <conditionalFormatting sqref="A13:B13">
    <cfRule type="expression" dxfId="41" priority="44">
      <formula>$H$29=6610615</formula>
    </cfRule>
  </conditionalFormatting>
  <conditionalFormatting sqref="A13:B13">
    <cfRule type="expression" dxfId="40" priority="43" stopIfTrue="1">
      <formula>$F$29&lt;&gt;11210</formula>
    </cfRule>
  </conditionalFormatting>
  <conditionalFormatting sqref="A15:B15">
    <cfRule type="expression" dxfId="39" priority="42">
      <formula>$H$29=6610615</formula>
    </cfRule>
  </conditionalFormatting>
  <conditionalFormatting sqref="A15:B15">
    <cfRule type="expression" dxfId="38" priority="41" stopIfTrue="1">
      <formula>$F$29&lt;&gt;11210</formula>
    </cfRule>
  </conditionalFormatting>
  <conditionalFormatting sqref="A17:B17">
    <cfRule type="expression" dxfId="37" priority="40">
      <formula>$H$29=6610615</formula>
    </cfRule>
  </conditionalFormatting>
  <conditionalFormatting sqref="A17:B17">
    <cfRule type="expression" dxfId="36" priority="39" stopIfTrue="1">
      <formula>$F$29&lt;&gt;11210</formula>
    </cfRule>
  </conditionalFormatting>
  <conditionalFormatting sqref="A19:B19">
    <cfRule type="expression" dxfId="35" priority="38">
      <formula>$H$29=6610615</formula>
    </cfRule>
  </conditionalFormatting>
  <conditionalFormatting sqref="A19:B19">
    <cfRule type="expression" dxfId="34" priority="37" stopIfTrue="1">
      <formula>$F$29&lt;&gt;11210</formula>
    </cfRule>
  </conditionalFormatting>
  <conditionalFormatting sqref="A21:B21">
    <cfRule type="expression" dxfId="33" priority="36">
      <formula>$H$29=6610615</formula>
    </cfRule>
  </conditionalFormatting>
  <conditionalFormatting sqref="A21:B21">
    <cfRule type="expression" dxfId="32" priority="35" stopIfTrue="1">
      <formula>$F$29&lt;&gt;11210</formula>
    </cfRule>
  </conditionalFormatting>
  <conditionalFormatting sqref="A23:B23">
    <cfRule type="expression" dxfId="31" priority="34">
      <formula>$H$29=6610615</formula>
    </cfRule>
  </conditionalFormatting>
  <conditionalFormatting sqref="A23:B23">
    <cfRule type="expression" dxfId="30" priority="33" stopIfTrue="1">
      <formula>$F$29&lt;&gt;11210</formula>
    </cfRule>
  </conditionalFormatting>
  <conditionalFormatting sqref="A25:B25">
    <cfRule type="expression" dxfId="29" priority="32">
      <formula>$H$29=6610615</formula>
    </cfRule>
  </conditionalFormatting>
  <conditionalFormatting sqref="A25:B25">
    <cfRule type="expression" dxfId="28" priority="31" stopIfTrue="1">
      <formula>$F$29&lt;&gt;11210</formula>
    </cfRule>
  </conditionalFormatting>
  <conditionalFormatting sqref="A27:B27">
    <cfRule type="expression" dxfId="27" priority="30">
      <formula>$H$29=6610615</formula>
    </cfRule>
  </conditionalFormatting>
  <conditionalFormatting sqref="A27:B27">
    <cfRule type="expression" dxfId="26" priority="29" stopIfTrue="1">
      <formula>$F$29&lt;&gt;11210</formula>
    </cfRule>
  </conditionalFormatting>
  <conditionalFormatting sqref="C5">
    <cfRule type="expression" dxfId="25" priority="28">
      <formula>$H$29=6610615</formula>
    </cfRule>
  </conditionalFormatting>
  <conditionalFormatting sqref="C5">
    <cfRule type="expression" dxfId="24" priority="27" stopIfTrue="1">
      <formula>$F$29&lt;&gt;11210</formula>
    </cfRule>
  </conditionalFormatting>
  <conditionalFormatting sqref="C7">
    <cfRule type="expression" dxfId="23" priority="26">
      <formula>$H$29=6610615</formula>
    </cfRule>
  </conditionalFormatting>
  <conditionalFormatting sqref="C7">
    <cfRule type="expression" dxfId="22" priority="25" stopIfTrue="1">
      <formula>$F$29&lt;&gt;11210</formula>
    </cfRule>
  </conditionalFormatting>
  <conditionalFormatting sqref="C9">
    <cfRule type="expression" dxfId="21" priority="24">
      <formula>$H$29=6610615</formula>
    </cfRule>
  </conditionalFormatting>
  <conditionalFormatting sqref="C9">
    <cfRule type="expression" dxfId="20" priority="23" stopIfTrue="1">
      <formula>$F$29&lt;&gt;11210</formula>
    </cfRule>
  </conditionalFormatting>
  <conditionalFormatting sqref="C11">
    <cfRule type="expression" dxfId="19" priority="22">
      <formula>$H$29=6610615</formula>
    </cfRule>
  </conditionalFormatting>
  <conditionalFormatting sqref="C11">
    <cfRule type="expression" dxfId="18" priority="21" stopIfTrue="1">
      <formula>$F$29&lt;&gt;11210</formula>
    </cfRule>
  </conditionalFormatting>
  <conditionalFormatting sqref="C13">
    <cfRule type="expression" dxfId="17" priority="20">
      <formula>$H$29=6610615</formula>
    </cfRule>
  </conditionalFormatting>
  <conditionalFormatting sqref="C13">
    <cfRule type="expression" dxfId="16" priority="19" stopIfTrue="1">
      <formula>$F$29&lt;&gt;11210</formula>
    </cfRule>
  </conditionalFormatting>
  <conditionalFormatting sqref="C15">
    <cfRule type="expression" dxfId="15" priority="18">
      <formula>$H$29=6610615</formula>
    </cfRule>
  </conditionalFormatting>
  <conditionalFormatting sqref="C15">
    <cfRule type="expression" dxfId="14" priority="17" stopIfTrue="1">
      <formula>$F$29&lt;&gt;11210</formula>
    </cfRule>
  </conditionalFormatting>
  <conditionalFormatting sqref="C17">
    <cfRule type="expression" dxfId="13" priority="16">
      <formula>$H$29=6610615</formula>
    </cfRule>
  </conditionalFormatting>
  <conditionalFormatting sqref="C17">
    <cfRule type="expression" dxfId="12" priority="15" stopIfTrue="1">
      <formula>$F$29&lt;&gt;11210</formula>
    </cfRule>
  </conditionalFormatting>
  <conditionalFormatting sqref="C19">
    <cfRule type="expression" dxfId="11" priority="14">
      <formula>$H$29=6610615</formula>
    </cfRule>
  </conditionalFormatting>
  <conditionalFormatting sqref="C19">
    <cfRule type="expression" dxfId="10" priority="13" stopIfTrue="1">
      <formula>$F$29&lt;&gt;11210</formula>
    </cfRule>
  </conditionalFormatting>
  <conditionalFormatting sqref="C21">
    <cfRule type="expression" dxfId="9" priority="12">
      <formula>$H$29=6610615</formula>
    </cfRule>
  </conditionalFormatting>
  <conditionalFormatting sqref="C21">
    <cfRule type="expression" dxfId="8" priority="11" stopIfTrue="1">
      <formula>$F$29&lt;&gt;11210</formula>
    </cfRule>
  </conditionalFormatting>
  <conditionalFormatting sqref="C23">
    <cfRule type="expression" dxfId="7" priority="10">
      <formula>$H$29=6610615</formula>
    </cfRule>
  </conditionalFormatting>
  <conditionalFormatting sqref="C23">
    <cfRule type="expression" dxfId="6" priority="9" stopIfTrue="1">
      <formula>$F$29&lt;&gt;11210</formula>
    </cfRule>
  </conditionalFormatting>
  <conditionalFormatting sqref="C25">
    <cfRule type="expression" dxfId="5" priority="8">
      <formula>$H$29=6610615</formula>
    </cfRule>
  </conditionalFormatting>
  <conditionalFormatting sqref="C25">
    <cfRule type="expression" dxfId="4" priority="7" stopIfTrue="1">
      <formula>$F$29&lt;&gt;11210</formula>
    </cfRule>
  </conditionalFormatting>
  <conditionalFormatting sqref="C27">
    <cfRule type="expression" dxfId="3" priority="6">
      <formula>$H$29=6610615</formula>
    </cfRule>
  </conditionalFormatting>
  <conditionalFormatting sqref="C27">
    <cfRule type="expression" dxfId="2" priority="5" stopIfTrue="1">
      <formula>$F$29&lt;&gt;11210</formula>
    </cfRule>
  </conditionalFormatting>
  <conditionalFormatting sqref="A3">
    <cfRule type="expression" dxfId="1" priority="2">
      <formula>$H$29=6610615</formula>
    </cfRule>
  </conditionalFormatting>
  <conditionalFormatting sqref="A3">
    <cfRule type="expression" dxfId="0" priority="1" stopIfTrue="1">
      <formula>$F$29&lt;&gt;11210</formula>
    </cfRule>
  </conditionalFormatting>
  <dataValidations xWindow="62" yWindow="335" count="3">
    <dataValidation type="list" allowBlank="1" showInputMessage="1" showErrorMessage="1" sqref="C4 C8 C10 C12 C14 C18 C20 C22 C24">
      <formula1>"sample"</formula1>
    </dataValidation>
    <dataValidation allowBlank="1" showInputMessage="1" errorTitle=" " error=" " promptTitle="Debit to Close?" prompt="&#10;Enter an &quot;X&quot; in this cell if a debit is ordinarly used to close the account." sqref="A27 A5 A7 A9 A11 A13 A15 A17 A19 A21 A23 A25 A3"/>
    <dataValidation allowBlank="1" showInputMessage="1" errorTitle=" " error=" " promptTitle="Credit to Close?" prompt="&#10;Enter an &quot;X&quot; in this cell if a credit is ordinarly used to close the account." sqref="B3 B5 B7 B9 B11 B13 B15 B17 B19 B21 B23 B25 B27"/>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revision/>
  <dcterms:created xsi:type="dcterms:W3CDTF">2007-01-29T16:43:50Z</dcterms:created>
  <dcterms:modified xsi:type="dcterms:W3CDTF">2015-01-22T19:29:27Z</dcterms:modified>
</cp:coreProperties>
</file>