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larrywalther/Documents/Excel/Chapter15/xlsx/"/>
    </mc:Choice>
  </mc:AlternateContent>
  <xr:revisionPtr revIDLastSave="0" documentId="13_ncr:1_{3EC854FB-D41D-6B43-AA1E-1E520474A8FB}" xr6:coauthVersionLast="36" xr6:coauthVersionMax="36" xr10:uidLastSave="{00000000-0000-0000-0000-000000000000}"/>
  <bookViews>
    <workbookView xWindow="3420" yWindow="1640" windowWidth="14060" windowHeight="11300" xr2:uid="{00000000-000D-0000-FFFF-FFFF00000000}"/>
  </bookViews>
  <sheets>
    <sheet name="Problem" sheetId="17" r:id="rId1"/>
    <sheet name="Worksheet" sheetId="34" r:id="rId2"/>
  </sheets>
  <calcPr calcId="181029"/>
</workbook>
</file>

<file path=xl/calcChain.xml><?xml version="1.0" encoding="utf-8"?>
<calcChain xmlns="http://schemas.openxmlformats.org/spreadsheetml/2006/main">
  <c r="E31" i="17" l="1"/>
  <c r="E30" i="17"/>
  <c r="E32" i="17" s="1"/>
  <c r="D30" i="17"/>
  <c r="D32" i="17" s="1"/>
  <c r="D12" i="17"/>
  <c r="D14" i="17" s="1"/>
  <c r="E12" i="17"/>
  <c r="E14" i="17"/>
  <c r="E15" i="17" s="1"/>
  <c r="D33" i="17" l="1"/>
  <c r="D34" i="17" s="1"/>
  <c r="D15" i="17"/>
  <c r="D16" i="17" s="1"/>
  <c r="D18" i="17" s="1"/>
  <c r="E33" i="17"/>
  <c r="E34" i="17"/>
  <c r="E16" i="17"/>
  <c r="E18"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B-15.04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B-15.04</t>
        </r>
        <r>
          <rPr>
            <sz val="8"/>
            <color rgb="FF000000"/>
            <rFont val="Tahoma"/>
            <family val="2"/>
          </rPr>
          <t xml:space="preserve">
</t>
        </r>
      </text>
    </comment>
  </commentList>
</comments>
</file>

<file path=xl/sharedStrings.xml><?xml version="1.0" encoding="utf-8"?>
<sst xmlns="http://schemas.openxmlformats.org/spreadsheetml/2006/main" count="28" uniqueCount="16">
  <si>
    <t>Income Statement</t>
  </si>
  <si>
    <t>Sales</t>
  </si>
  <si>
    <t>Cost of goods sold</t>
  </si>
  <si>
    <t>Gross profit</t>
  </si>
  <si>
    <t>Net income</t>
  </si>
  <si>
    <t>Cumulative effect of change in method, net of tax</t>
  </si>
  <si>
    <t xml:space="preserve">Income from continuing operations before income tax </t>
  </si>
  <si>
    <t>Income tax on income from continuing operations</t>
  </si>
  <si>
    <t>Income from continuing operations</t>
  </si>
  <si>
    <t>Operating expenses</t>
  </si>
  <si>
    <t>20X2</t>
  </si>
  <si>
    <t>20X1</t>
  </si>
  <si>
    <t>DEVIN COMPANY</t>
  </si>
  <si>
    <t>For the Years Ending December 31, 20X1 and 20X2</t>
  </si>
  <si>
    <t>Which of the two income statements should be used?  What was the dollar impact of the change in method, before and after tax.  Did the change impact any years prior to 20X1?</t>
  </si>
  <si>
    <t>At the beginning of 20X2, Devin Company changed its method of accounting for certain operating expenses.  The change in methods shifted from one acceptable method to another acceptable method.  Devin Company's accounting department was not sure how to report the effect of the change, and has prepared the following alternative comparative income statements.  The first option includes a cumulative effect catch-up adjustment for the change.  The second option results in changing the amount of operating expenses previously reported for 20X1.  The company faces a 35%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</si>
</sst>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3" formatCode="_(* #,##0.00_);_(* \(#,##0.00\);_(* &quot;-&quot;??_);_(@_)"/>
    <numFmt numFmtId="164" formatCode="[$-409]dd\-mmm\-yy;@"/>
  </numFmts>
  <fonts count="34">
    <font>
      <sz val="10"/>
      <name val="Arial"/>
    </font>
    <font>
      <sz val="10"/>
      <name val="Arial"/>
      <family val="2"/>
    </font>
    <font>
      <sz val="8"/>
      <name val="Arial"/>
      <family val="2"/>
    </font>
    <font>
      <sz val="12"/>
      <color indexed="12"/>
      <name val="Arial"/>
      <family val="2"/>
    </font>
    <font>
      <sz val="10"/>
      <name val="Myriad Web Pro"/>
    </font>
    <font>
      <sz val="11"/>
      <color indexed="8"/>
      <name val="Calibri"/>
      <family val="2"/>
    </font>
    <font>
      <sz val="11"/>
      <color indexed="9"/>
      <name val="Calibri"/>
      <family val="2"/>
    </font>
    <font>
      <sz val="11"/>
      <color indexed="20"/>
      <name val="Calibri"/>
      <family val="2"/>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b/>
      <sz val="10"/>
      <color indexed="9"/>
      <name val="Calibri"/>
      <family val="2"/>
      <scheme val="minor"/>
    </font>
    <font>
      <u val="singleAccounting"/>
      <sz val="10"/>
      <name val="Calibri"/>
      <family val="2"/>
      <scheme val="minor"/>
    </font>
    <font>
      <u val="doubleAccounting"/>
      <sz val="10"/>
      <name val="Calibri"/>
      <family val="2"/>
      <scheme val="minor"/>
    </font>
    <font>
      <b/>
      <sz val="20"/>
      <color rgb="FF000000"/>
      <name val="Myriad Web Pro"/>
    </font>
    <font>
      <sz val="8"/>
      <color rgb="FF000000"/>
      <name val="Tahoma"/>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0" applyNumberFormat="0" applyBorder="0" applyAlignment="0"/>
    <xf numFmtId="0" fontId="4"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4" fillId="24" borderId="3">
      <alignment horizontal="right" vertical="center" wrapText="1"/>
    </xf>
    <xf numFmtId="0" fontId="13" fillId="24" borderId="4">
      <alignment horizontal="left" vertical="center" wrapText="1"/>
    </xf>
    <xf numFmtId="0" fontId="13" fillId="24" borderId="0">
      <alignment horizontal="left" vertical="center" wrapText="1" indent="1"/>
    </xf>
    <xf numFmtId="3" fontId="14" fillId="24" borderId="5" applyNumberFormat="0" applyFont="0" applyAlignment="0">
      <alignment horizontal="center" vertical="center" wrapText="1"/>
    </xf>
    <xf numFmtId="16" fontId="4" fillId="24" borderId="0">
      <alignment horizontal="center" vertical="center" wrapText="1"/>
    </xf>
    <xf numFmtId="0" fontId="15"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6" fillId="4"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164" fontId="21" fillId="26" borderId="10" applyNumberFormat="0" applyFont="0" applyFill="0" applyAlignment="0">
      <alignment horizontal="left" vertical="center" wrapText="1"/>
    </xf>
    <xf numFmtId="164" fontId="4" fillId="0" borderId="10" applyNumberFormat="0" applyFont="0" applyFill="0" applyAlignment="0">
      <alignment horizontal="center" vertical="center" wrapText="1"/>
    </xf>
    <xf numFmtId="164" fontId="4"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4" fillId="26" borderId="13" applyNumberFormat="0" applyBorder="0" applyAlignment="0">
      <alignment horizontal="left" vertical="center" wrapText="1"/>
    </xf>
    <xf numFmtId="0" fontId="22" fillId="0" borderId="14" applyNumberFormat="0" applyFill="0" applyAlignment="0" applyProtection="0"/>
    <xf numFmtId="0" fontId="23" fillId="29" borderId="0" applyNumberFormat="0" applyBorder="0" applyAlignment="0" applyProtection="0"/>
    <xf numFmtId="0" fontId="1" fillId="30" borderId="15" applyNumberFormat="0" applyFont="0" applyAlignment="0" applyProtection="0"/>
    <xf numFmtId="0" fontId="24" fillId="22" borderId="16" applyNumberFormat="0" applyAlignment="0" applyProtection="0"/>
    <xf numFmtId="0" fontId="4" fillId="24" borderId="0" applyFill="0">
      <alignment horizontal="justify" vertical="top" wrapText="1"/>
    </xf>
    <xf numFmtId="0" fontId="13" fillId="0" borderId="0">
      <alignment horizontal="justify" vertical="top" wrapText="1"/>
    </xf>
    <xf numFmtId="0" fontId="21" fillId="0" borderId="0">
      <alignment horizontal="left" vertical="center" wrapText="1"/>
    </xf>
    <xf numFmtId="0" fontId="25" fillId="0" borderId="0" applyNumberFormat="0" applyFill="0" applyBorder="0" applyAlignment="0" applyProtection="0"/>
    <xf numFmtId="0" fontId="26" fillId="0" borderId="17" applyNumberFormat="0" applyFill="0" applyAlignment="0" applyProtection="0"/>
    <xf numFmtId="0" fontId="4" fillId="31" borderId="0" applyNumberFormat="0" applyAlignment="0">
      <alignment vertical="center"/>
    </xf>
    <xf numFmtId="0" fontId="9" fillId="32" borderId="0" applyNumberFormat="0" applyAlignment="0"/>
    <xf numFmtId="0" fontId="27" fillId="0" borderId="0" applyNumberFormat="0" applyFill="0" applyBorder="0" applyAlignment="0" applyProtection="0"/>
  </cellStyleXfs>
  <cellXfs count="18">
    <xf numFmtId="0" fontId="0" fillId="0" borderId="0" xfId="0"/>
    <xf numFmtId="0" fontId="28" fillId="0" borderId="0" xfId="56" applyFont="1" applyFill="1">
      <alignment horizontal="justify" vertical="top" wrapText="1"/>
    </xf>
    <xf numFmtId="0" fontId="28" fillId="0" borderId="0" xfId="0" applyFont="1"/>
    <xf numFmtId="0" fontId="29" fillId="21" borderId="0" xfId="28" applyFont="1">
      <alignment horizontal="center" vertical="center"/>
    </xf>
    <xf numFmtId="0" fontId="28" fillId="0" borderId="0" xfId="0" applyFont="1" applyAlignment="1">
      <alignment vertical="center"/>
    </xf>
    <xf numFmtId="0" fontId="29" fillId="21" borderId="0" xfId="28" applyFont="1">
      <alignment horizontal="center" vertical="center"/>
    </xf>
    <xf numFmtId="0" fontId="28" fillId="20" borderId="0" xfId="0" applyFont="1" applyFill="1" applyBorder="1" applyAlignment="1"/>
    <xf numFmtId="0" fontId="28" fillId="20" borderId="0" xfId="0" applyFont="1" applyFill="1" applyBorder="1" applyAlignment="1">
      <alignment horizontal="center"/>
    </xf>
    <xf numFmtId="0" fontId="28" fillId="20" borderId="0" xfId="0" applyFont="1" applyFill="1" applyBorder="1" applyAlignment="1">
      <alignment vertical="center"/>
    </xf>
    <xf numFmtId="41" fontId="28" fillId="20" borderId="0" xfId="0" applyNumberFormat="1" applyFont="1" applyFill="1" applyBorder="1" applyAlignment="1">
      <alignment horizontal="left" vertical="center"/>
    </xf>
    <xf numFmtId="42" fontId="28" fillId="20" borderId="0" xfId="0" applyNumberFormat="1" applyFont="1" applyFill="1" applyBorder="1" applyAlignment="1">
      <alignment vertical="center"/>
    </xf>
    <xf numFmtId="0" fontId="28" fillId="20" borderId="0" xfId="0" applyFont="1" applyFill="1" applyBorder="1" applyAlignment="1">
      <alignment vertical="center" wrapText="1"/>
    </xf>
    <xf numFmtId="41" fontId="30" fillId="20" borderId="0" xfId="0" applyNumberFormat="1" applyFont="1" applyFill="1" applyBorder="1" applyAlignment="1">
      <alignment horizontal="left" vertical="center"/>
    </xf>
    <xf numFmtId="42" fontId="31" fillId="20" borderId="0" xfId="0" applyNumberFormat="1" applyFont="1" applyFill="1" applyBorder="1" applyAlignment="1">
      <alignment vertical="center"/>
    </xf>
    <xf numFmtId="0" fontId="28" fillId="21" borderId="0" xfId="27" applyFont="1"/>
    <xf numFmtId="0" fontId="28" fillId="0" borderId="0" xfId="0" applyFont="1" applyAlignment="1">
      <alignment vertical="top"/>
    </xf>
    <xf numFmtId="41" fontId="28" fillId="0" borderId="0" xfId="0" applyNumberFormat="1" applyFont="1"/>
    <xf numFmtId="43" fontId="28" fillId="0" borderId="0" xfId="0" applyNumberFormat="1" applyFont="1"/>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G35"/>
  <sheetViews>
    <sheetView showGridLines="0" tabSelected="1" zoomScaleNormal="100" workbookViewId="0">
      <selection sqref="A1:G1"/>
    </sheetView>
  </sheetViews>
  <sheetFormatPr baseColWidth="10" defaultColWidth="8.83203125" defaultRowHeight="14"/>
  <cols>
    <col min="1" max="1" width="3.5" style="2" customWidth="1"/>
    <col min="2" max="2" width="2" style="2" customWidth="1"/>
    <col min="3" max="3" width="51.6640625" style="2" customWidth="1"/>
    <col min="4" max="5" width="11.6640625" style="2" customWidth="1"/>
    <col min="6" max="6" width="2" style="2" customWidth="1"/>
    <col min="7" max="7" width="1" style="2" customWidth="1"/>
    <col min="8" max="8" width="1.6640625" style="2" customWidth="1"/>
    <col min="9" max="16384" width="8.83203125" style="2"/>
  </cols>
  <sheetData>
    <row r="1" spans="1:7" ht="105" customHeight="1">
      <c r="A1" s="1" t="s">
        <v>15</v>
      </c>
      <c r="B1" s="1"/>
      <c r="C1" s="1"/>
      <c r="D1" s="1"/>
      <c r="E1" s="1"/>
      <c r="F1" s="1"/>
      <c r="G1" s="1"/>
    </row>
    <row r="2" spans="1:7" ht="36" customHeight="1">
      <c r="A2" s="1" t="s">
        <v>14</v>
      </c>
      <c r="B2" s="1"/>
      <c r="C2" s="1"/>
      <c r="D2" s="1"/>
      <c r="E2" s="1"/>
      <c r="F2" s="1"/>
      <c r="G2" s="1"/>
    </row>
    <row r="3" spans="1:7" ht="4.5" customHeight="1">
      <c r="B3" s="3"/>
      <c r="C3" s="3"/>
      <c r="D3" s="3"/>
      <c r="E3" s="3"/>
      <c r="F3" s="3"/>
    </row>
    <row r="4" spans="1:7" s="4" customFormat="1" ht="16.5" customHeight="1">
      <c r="B4" s="5" t="s">
        <v>12</v>
      </c>
      <c r="C4" s="5"/>
      <c r="D4" s="5"/>
      <c r="E4" s="5"/>
      <c r="F4" s="5"/>
    </row>
    <row r="5" spans="1:7" s="4" customFormat="1" ht="16.5" customHeight="1">
      <c r="B5" s="5" t="s">
        <v>0</v>
      </c>
      <c r="C5" s="5"/>
      <c r="D5" s="5"/>
      <c r="E5" s="5"/>
      <c r="F5" s="5"/>
    </row>
    <row r="6" spans="1:7" s="4" customFormat="1" ht="16.5" customHeight="1">
      <c r="B6" s="5" t="s">
        <v>13</v>
      </c>
      <c r="C6" s="5"/>
      <c r="D6" s="5"/>
      <c r="E6" s="5"/>
      <c r="F6" s="5"/>
    </row>
    <row r="7" spans="1:7" ht="5.25" customHeight="1">
      <c r="B7" s="3"/>
      <c r="C7" s="3"/>
      <c r="D7" s="3"/>
      <c r="E7" s="3"/>
      <c r="F7" s="3"/>
    </row>
    <row r="8" spans="1:7" ht="3.75" customHeight="1">
      <c r="B8" s="3"/>
      <c r="C8" s="3"/>
      <c r="D8" s="3"/>
      <c r="E8" s="3"/>
      <c r="F8" s="3"/>
    </row>
    <row r="9" spans="1:7" ht="17.25" customHeight="1">
      <c r="B9" s="6"/>
      <c r="C9" s="6"/>
      <c r="D9" s="7" t="s">
        <v>10</v>
      </c>
      <c r="E9" s="7" t="s">
        <v>11</v>
      </c>
      <c r="F9" s="6"/>
    </row>
    <row r="10" spans="1:7" s="4" customFormat="1" ht="16.5" customHeight="1">
      <c r="B10" s="8"/>
      <c r="C10" s="9" t="s">
        <v>1</v>
      </c>
      <c r="D10" s="10">
        <v>6500000</v>
      </c>
      <c r="E10" s="10">
        <v>5000000</v>
      </c>
      <c r="F10" s="11"/>
    </row>
    <row r="11" spans="1:7" s="4" customFormat="1" ht="16.5" customHeight="1">
      <c r="B11" s="8"/>
      <c r="C11" s="9" t="s">
        <v>2</v>
      </c>
      <c r="D11" s="12">
        <v>3000000</v>
      </c>
      <c r="E11" s="12">
        <v>2700000</v>
      </c>
      <c r="F11" s="11"/>
    </row>
    <row r="12" spans="1:7" s="4" customFormat="1" ht="16.5" customHeight="1">
      <c r="B12" s="8"/>
      <c r="C12" s="9" t="s">
        <v>3</v>
      </c>
      <c r="D12" s="10">
        <f>D10-D11</f>
        <v>3500000</v>
      </c>
      <c r="E12" s="10">
        <f>E10-E11</f>
        <v>2300000</v>
      </c>
      <c r="F12" s="11"/>
    </row>
    <row r="13" spans="1:7" s="4" customFormat="1" ht="16.5" customHeight="1">
      <c r="B13" s="8"/>
      <c r="C13" s="9" t="s">
        <v>9</v>
      </c>
      <c r="D13" s="12">
        <v>2100000</v>
      </c>
      <c r="E13" s="12">
        <v>1650000</v>
      </c>
      <c r="F13" s="11"/>
    </row>
    <row r="14" spans="1:7" s="4" customFormat="1" ht="16.5" customHeight="1">
      <c r="B14" s="8"/>
      <c r="C14" s="9" t="s">
        <v>6</v>
      </c>
      <c r="D14" s="10">
        <f>D12-D13</f>
        <v>1400000</v>
      </c>
      <c r="E14" s="10">
        <f>E12-E13</f>
        <v>650000</v>
      </c>
      <c r="F14" s="11"/>
    </row>
    <row r="15" spans="1:7" s="4" customFormat="1" ht="16.5" customHeight="1">
      <c r="B15" s="8"/>
      <c r="C15" s="9" t="s">
        <v>7</v>
      </c>
      <c r="D15" s="12">
        <f>D14*0.35</f>
        <v>489999.99999999994</v>
      </c>
      <c r="E15" s="12">
        <f>E14*0.35</f>
        <v>227500</v>
      </c>
      <c r="F15" s="11"/>
    </row>
    <row r="16" spans="1:7" s="4" customFormat="1" ht="16.5" customHeight="1">
      <c r="B16" s="8"/>
      <c r="C16" s="9" t="s">
        <v>8</v>
      </c>
      <c r="D16" s="10">
        <f>D14-D15</f>
        <v>910000</v>
      </c>
      <c r="E16" s="10">
        <f>E14-E15</f>
        <v>422500</v>
      </c>
      <c r="F16" s="11"/>
    </row>
    <row r="17" spans="2:6" s="4" customFormat="1" ht="16.5" customHeight="1">
      <c r="B17" s="8"/>
      <c r="C17" s="9" t="s">
        <v>5</v>
      </c>
      <c r="D17" s="12">
        <v>190000</v>
      </c>
      <c r="E17" s="12">
        <v>0</v>
      </c>
      <c r="F17" s="11"/>
    </row>
    <row r="18" spans="2:6" s="4" customFormat="1" ht="20" customHeight="1">
      <c r="B18" s="8"/>
      <c r="C18" s="9" t="s">
        <v>4</v>
      </c>
      <c r="D18" s="13">
        <f>D16+D17</f>
        <v>1100000</v>
      </c>
      <c r="E18" s="13">
        <f>E16+E17</f>
        <v>422500</v>
      </c>
      <c r="F18" s="11"/>
    </row>
    <row r="19" spans="2:6" ht="7" customHeight="1">
      <c r="B19" s="14"/>
      <c r="C19" s="14"/>
      <c r="D19" s="14"/>
      <c r="E19" s="14"/>
      <c r="F19" s="14"/>
    </row>
    <row r="20" spans="2:6" ht="7" customHeight="1"/>
    <row r="21" spans="2:6" ht="4.5" customHeight="1">
      <c r="B21" s="3"/>
      <c r="C21" s="3"/>
      <c r="D21" s="3"/>
      <c r="E21" s="3"/>
      <c r="F21" s="3"/>
    </row>
    <row r="22" spans="2:6" s="4" customFormat="1" ht="16.5" customHeight="1">
      <c r="B22" s="5" t="s">
        <v>12</v>
      </c>
      <c r="C22" s="5"/>
      <c r="D22" s="5"/>
      <c r="E22" s="5"/>
      <c r="F22" s="5"/>
    </row>
    <row r="23" spans="2:6" s="4" customFormat="1" ht="16.5" customHeight="1">
      <c r="B23" s="5" t="s">
        <v>0</v>
      </c>
      <c r="C23" s="5"/>
      <c r="D23" s="5"/>
      <c r="E23" s="5"/>
      <c r="F23" s="5"/>
    </row>
    <row r="24" spans="2:6" s="4" customFormat="1" ht="16.5" customHeight="1">
      <c r="B24" s="5" t="s">
        <v>13</v>
      </c>
      <c r="C24" s="5"/>
      <c r="D24" s="5"/>
      <c r="E24" s="5"/>
      <c r="F24" s="5"/>
    </row>
    <row r="25" spans="2:6" ht="5.25" customHeight="1">
      <c r="B25" s="3"/>
      <c r="C25" s="3"/>
      <c r="D25" s="3"/>
      <c r="E25" s="3"/>
      <c r="F25" s="3"/>
    </row>
    <row r="26" spans="2:6" ht="3.75" customHeight="1">
      <c r="B26" s="3"/>
      <c r="C26" s="3"/>
      <c r="D26" s="3"/>
      <c r="E26" s="3"/>
      <c r="F26" s="3"/>
    </row>
    <row r="27" spans="2:6" ht="17.25" customHeight="1">
      <c r="B27" s="6"/>
      <c r="C27" s="6"/>
      <c r="D27" s="7" t="s">
        <v>10</v>
      </c>
      <c r="E27" s="7" t="s">
        <v>11</v>
      </c>
      <c r="F27" s="6"/>
    </row>
    <row r="28" spans="2:6" s="4" customFormat="1" ht="16.5" customHeight="1">
      <c r="B28" s="8"/>
      <c r="C28" s="9" t="s">
        <v>1</v>
      </c>
      <c r="D28" s="10">
        <v>6500000</v>
      </c>
      <c r="E28" s="10">
        <v>5000000</v>
      </c>
      <c r="F28" s="11"/>
    </row>
    <row r="29" spans="2:6" s="4" customFormat="1" ht="16.5" customHeight="1">
      <c r="B29" s="8"/>
      <c r="C29" s="9" t="s">
        <v>2</v>
      </c>
      <c r="D29" s="12">
        <v>3000000</v>
      </c>
      <c r="E29" s="12">
        <v>2700000</v>
      </c>
      <c r="F29" s="11"/>
    </row>
    <row r="30" spans="2:6" s="4" customFormat="1" ht="16.5" customHeight="1">
      <c r="B30" s="8"/>
      <c r="C30" s="9" t="s">
        <v>3</v>
      </c>
      <c r="D30" s="10">
        <f>D28-D29</f>
        <v>3500000</v>
      </c>
      <c r="E30" s="10">
        <f>E28-E29</f>
        <v>2300000</v>
      </c>
      <c r="F30" s="11"/>
    </row>
    <row r="31" spans="2:6" s="4" customFormat="1" ht="16.5" customHeight="1">
      <c r="B31" s="8"/>
      <c r="C31" s="9" t="s">
        <v>9</v>
      </c>
      <c r="D31" s="12">
        <v>2100000</v>
      </c>
      <c r="E31" s="12">
        <f>E13-(190000/0.65)</f>
        <v>1357692.3076923077</v>
      </c>
      <c r="F31" s="11"/>
    </row>
    <row r="32" spans="2:6" s="4" customFormat="1" ht="16.5" customHeight="1">
      <c r="B32" s="8"/>
      <c r="C32" s="9" t="s">
        <v>6</v>
      </c>
      <c r="D32" s="10">
        <f>D30-D31</f>
        <v>1400000</v>
      </c>
      <c r="E32" s="10">
        <f>E30-E31</f>
        <v>942307.69230769225</v>
      </c>
      <c r="F32" s="11"/>
    </row>
    <row r="33" spans="2:6" s="4" customFormat="1" ht="16.5" customHeight="1">
      <c r="B33" s="8"/>
      <c r="C33" s="9" t="s">
        <v>7</v>
      </c>
      <c r="D33" s="12">
        <f>D32*0.35</f>
        <v>489999.99999999994</v>
      </c>
      <c r="E33" s="12">
        <f>E32*0.35</f>
        <v>329807.69230769225</v>
      </c>
      <c r="F33" s="11"/>
    </row>
    <row r="34" spans="2:6" s="4" customFormat="1" ht="20" customHeight="1">
      <c r="B34" s="8"/>
      <c r="C34" s="9" t="s">
        <v>4</v>
      </c>
      <c r="D34" s="13">
        <f>D32-D33</f>
        <v>910000</v>
      </c>
      <c r="E34" s="13">
        <f>E32-E33</f>
        <v>612500</v>
      </c>
      <c r="F34" s="11"/>
    </row>
    <row r="35" spans="2:6" ht="7" customHeight="1">
      <c r="B35" s="14"/>
      <c r="C35" s="14"/>
      <c r="D35" s="14"/>
      <c r="E35" s="14"/>
      <c r="F35" s="14"/>
    </row>
  </sheetData>
  <mergeCells count="8">
    <mergeCell ref="B22:F22"/>
    <mergeCell ref="B23:F23"/>
    <mergeCell ref="B24:F24"/>
    <mergeCell ref="A2:G2"/>
    <mergeCell ref="A1:G1"/>
    <mergeCell ref="B4:F4"/>
    <mergeCell ref="B5:F5"/>
    <mergeCell ref="B6:F6"/>
  </mergeCells>
  <phoneticPr fontId="2" type="noConversion"/>
  <pageMargins left="0.75" right="0.75" top="1.75" bottom="1" header="0.75" footer="0.5"/>
  <pageSetup orientation="portrait"/>
  <headerFooter alignWithMargins="0">
    <oddHeader>&amp;L&amp;"Arial,Bold"&amp;20 &amp;R&amp;"Myriad Web Pro,Bold"&amp;20B-15.04</oddHeader>
  </headerFooter>
  <ignoredErrors>
    <ignoredError sqref="D15:E15 E31 D33:E33" formula="1"/>
  </ignoredErrors>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8"/>
  <sheetViews>
    <sheetView zoomScaleNormal="100" workbookViewId="0">
      <selection sqref="A1:C1"/>
    </sheetView>
  </sheetViews>
  <sheetFormatPr baseColWidth="10" defaultColWidth="8.83203125" defaultRowHeight="14"/>
  <cols>
    <col min="1" max="1" width="4.83203125" style="2" customWidth="1"/>
    <col min="2" max="2" width="69.1640625" style="2" customWidth="1"/>
    <col min="3" max="3" width="8.33203125" style="2" customWidth="1"/>
    <col min="4" max="4" width="0.6640625" style="2" customWidth="1"/>
    <col min="5" max="7" width="8.83203125" style="2"/>
    <col min="8" max="8" width="11.33203125" style="2" bestFit="1" customWidth="1"/>
    <col min="9" max="16384" width="8.83203125" style="2"/>
  </cols>
  <sheetData>
    <row r="1" spans="1:8" ht="87.75" customHeight="1">
      <c r="A1" s="1"/>
      <c r="B1" s="1"/>
      <c r="C1" s="1"/>
    </row>
    <row r="2" spans="1:8" ht="60" customHeight="1">
      <c r="A2" s="1"/>
      <c r="B2" s="1"/>
      <c r="C2" s="1"/>
    </row>
    <row r="3" spans="1:8" ht="59.25" customHeight="1">
      <c r="A3" s="1"/>
      <c r="B3" s="1"/>
      <c r="C3" s="1"/>
    </row>
    <row r="4" spans="1:8">
      <c r="A4" s="15"/>
      <c r="B4" s="15"/>
      <c r="C4" s="15"/>
    </row>
    <row r="5" spans="1:8">
      <c r="H5" s="16"/>
    </row>
    <row r="6" spans="1:8">
      <c r="H6" s="16"/>
    </row>
    <row r="7" spans="1:8">
      <c r="H7" s="16"/>
    </row>
    <row r="8" spans="1:8">
      <c r="H8" s="17"/>
    </row>
  </sheetData>
  <mergeCells count="3">
    <mergeCell ref="A1:C1"/>
    <mergeCell ref="A2:C2"/>
    <mergeCell ref="A3:C3"/>
  </mergeCells>
  <phoneticPr fontId="2" type="noConversion"/>
  <pageMargins left="0.75" right="0.75" top="1.75" bottom="1" header="0.75" footer="0.5"/>
  <pageSetup orientation="portrait"/>
  <headerFooter alignWithMargins="0">
    <oddHeader>&amp;L&amp;"Myriad Web Pro,Bold"&amp;12Name:
Date:                            Section: &amp;R&amp;"Myriad Web Pro,Bold"&amp;20B-15.04</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2013-05-06T17:47:08Z</cp:lastPrinted>
  <dcterms:created xsi:type="dcterms:W3CDTF">2007-01-29T16:43:50Z</dcterms:created>
  <dcterms:modified xsi:type="dcterms:W3CDTF">2020-05-29T15:55:11Z</dcterms:modified>
</cp:coreProperties>
</file>