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6/xlsx/"/>
    </mc:Choice>
  </mc:AlternateContent>
  <xr:revisionPtr revIDLastSave="0" documentId="13_ncr:1_{A8FFBA53-577C-6341-9709-1C63CF80F6A7}" xr6:coauthVersionLast="36" xr6:coauthVersionMax="36" xr10:uidLastSave="{00000000-0000-0000-0000-000000000000}"/>
  <bookViews>
    <workbookView xWindow="3420" yWindow="1640" windowWidth="15880" windowHeight="11460" xr2:uid="{00000000-000D-0000-FFFF-FFFF00000000}"/>
  </bookViews>
  <sheets>
    <sheet name="Problem" sheetId="27" r:id="rId1"/>
    <sheet name="Worksheet" sheetId="29" r:id="rId2"/>
  </sheets>
  <externalReferences>
    <externalReference r:id="rId3"/>
  </externalReferences>
  <definedNames>
    <definedName name="accounts">#REF!</definedName>
    <definedName name="date">#REF!</definedName>
    <definedName name="description">#REF!</definedName>
    <definedName name="numbers">[1]Problem!#REF!</definedName>
    <definedName name="source">[1]Problem!#REF!</definedName>
  </definedNames>
  <calcPr calcId="181029"/>
</workbook>
</file>

<file path=xl/calcChain.xml><?xml version="1.0" encoding="utf-8"?>
<calcChain xmlns="http://schemas.openxmlformats.org/spreadsheetml/2006/main">
  <c r="E15" i="27" l="1"/>
  <c r="F15" i="27"/>
  <c r="E26" i="27"/>
  <c r="F26" i="27"/>
  <c r="F46" i="27"/>
  <c r="F52" i="27"/>
  <c r="F53" i="27"/>
  <c r="F55" i="27"/>
  <c r="E14" i="29"/>
  <c r="E15" i="29" s="1"/>
  <c r="E26" i="29" s="1"/>
  <c r="E20" i="29"/>
  <c r="E25" i="29"/>
  <c r="E45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I-16.02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I-16.02</t>
        </r>
      </text>
    </comment>
  </commentList>
</comments>
</file>

<file path=xl/sharedStrings.xml><?xml version="1.0" encoding="utf-8"?>
<sst xmlns="http://schemas.openxmlformats.org/spreadsheetml/2006/main" count="65" uniqueCount="61">
  <si>
    <t>Balance Sheet</t>
  </si>
  <si>
    <t>Cash</t>
  </si>
  <si>
    <t>Accounts receivable</t>
  </si>
  <si>
    <t>Total assets</t>
  </si>
  <si>
    <t>Accounts payable</t>
  </si>
  <si>
    <t>Retained earnings</t>
  </si>
  <si>
    <t>Less: Accumulated depreciation</t>
  </si>
  <si>
    <t>Interest payable</t>
  </si>
  <si>
    <t>Inventories</t>
  </si>
  <si>
    <t>Land</t>
  </si>
  <si>
    <t>The income statement for the year ending 20X3 follows:</t>
    <phoneticPr fontId="2" type="noConversion"/>
  </si>
  <si>
    <t>Cash flows from operating activities:</t>
  </si>
  <si>
    <t>Interest</t>
  </si>
  <si>
    <t>Cash flows from investing activities:</t>
  </si>
  <si>
    <t>Prepare Travis Engineering's statement of cash flows for the year ending 20X3.  Use the direct approach, and prepare the supplemental reconciliation of net income to operating cash flows.</t>
    <phoneticPr fontId="2" type="noConversion"/>
  </si>
  <si>
    <t>For the Year Ending December 31, 20X3</t>
    <phoneticPr fontId="2" type="noConversion"/>
  </si>
  <si>
    <t>Cash flows from financing activities:</t>
  </si>
  <si>
    <t>Paid in capital in excess of par</t>
  </si>
  <si>
    <t>Building and equipment</t>
  </si>
  <si>
    <t>Total liabilities and equity</t>
  </si>
  <si>
    <t xml:space="preserve">Travis Engineering presented the following comparative balance sheet:
</t>
  </si>
  <si>
    <t>December 31, 20X2 and 20X3</t>
  </si>
  <si>
    <t>Long-term note payable</t>
  </si>
  <si>
    <t>Common stock, $1 par</t>
  </si>
  <si>
    <t>The increase in paid-in capital all resulted from issuing additional shares for cash.</t>
  </si>
  <si>
    <t>Assets</t>
    <phoneticPr fontId="2" type="noConversion"/>
  </si>
  <si>
    <t>Liabilities</t>
    <phoneticPr fontId="2" type="noConversion"/>
  </si>
  <si>
    <t>Stockholders' equity</t>
    <phoneticPr fontId="2" type="noConversion"/>
  </si>
  <si>
    <t>Income Statement</t>
  </si>
  <si>
    <t>For the Year Ending December 31, 20X3</t>
  </si>
  <si>
    <t>Sales</t>
  </si>
  <si>
    <t>Cost of goods sold</t>
  </si>
  <si>
    <t>Gross profit</t>
  </si>
  <si>
    <t>Salaries</t>
  </si>
  <si>
    <t>Depreciation</t>
  </si>
  <si>
    <t>Income before income tax</t>
  </si>
  <si>
    <t>Income tax</t>
  </si>
  <si>
    <t>Net income</t>
  </si>
  <si>
    <t>Utilities</t>
  </si>
  <si>
    <t>Loss on sale of equipment</t>
  </si>
  <si>
    <t>Operating expenses and other</t>
  </si>
  <si>
    <t>Utilities payable</t>
  </si>
  <si>
    <t xml:space="preserve">In January of 20X3, equipment with an original cost of $75,000 was sold for $50,000.  </t>
  </si>
  <si>
    <t>20X3</t>
    <phoneticPr fontId="2" type="noConversion"/>
  </si>
  <si>
    <t>20X2</t>
    <phoneticPr fontId="2" type="noConversion"/>
  </si>
  <si>
    <t>The increase in land resulted from the purchase of land via issuance of the long-term note payable.  No buildings were purchased or sold.  Equipment was purchased.</t>
  </si>
  <si>
    <t>TRAVIS ENGINEERING</t>
  </si>
  <si>
    <t>Accounts payable and accounts receivable relate solely to purchases and sales of inventory.</t>
  </si>
  <si>
    <t>Statement of Cash Flows</t>
  </si>
  <si>
    <t>Net increase in cash</t>
  </si>
  <si>
    <t>Cash balance at January 1, 20X3</t>
  </si>
  <si>
    <t>Cash balance at December 31, 20X3</t>
  </si>
  <si>
    <t>Dividends of $105,700 were declared and paid.</t>
  </si>
  <si>
    <t>-----------------</t>
  </si>
  <si>
    <t>Noncash investing/financing activities</t>
  </si>
  <si>
    <t xml:space="preserve"> Net income </t>
  </si>
  <si>
    <t xml:space="preserve"> Add (deduct) noncash effects on operating income </t>
  </si>
  <si>
    <t xml:space="preserve">Net cash provided by operating activities </t>
  </si>
  <si>
    <t>Reconciliation of net income to cash flows from operating activities:</t>
  </si>
  <si>
    <t>Additional information about transactions and events occurring in 20X3 is as follows: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</si>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</sst>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35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  <font>
      <sz val="10"/>
      <color indexed="16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0" applyNumberFormat="0" applyBorder="0" applyAlignment="0"/>
    <xf numFmtId="0" fontId="4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4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4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4" fillId="0" borderId="10" applyNumberFormat="0" applyFont="0" applyFill="0" applyAlignment="0">
      <alignment horizontal="center" vertical="center" wrapText="1"/>
    </xf>
    <xf numFmtId="164" fontId="4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4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4" fillId="24" borderId="0" applyFill="0">
      <alignment horizontal="justify" vertical="top" wrapText="1"/>
    </xf>
    <xf numFmtId="0" fontId="13" fillId="0" borderId="0">
      <alignment horizontal="justify" vertical="top" wrapText="1"/>
    </xf>
    <xf numFmtId="0" fontId="21" fillId="0" borderId="0">
      <alignment horizontal="left" vertical="center" wrapText="1"/>
    </xf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4" fillId="31" borderId="0" applyNumberFormat="0" applyAlignment="0">
      <alignment vertical="center"/>
    </xf>
    <xf numFmtId="0" fontId="9" fillId="32" borderId="0" applyNumberFormat="0" applyAlignment="0"/>
    <xf numFmtId="0" fontId="27" fillId="0" borderId="0" applyNumberFormat="0" applyFill="0" applyBorder="0" applyAlignment="0" applyProtection="0"/>
  </cellStyleXfs>
  <cellXfs count="66">
    <xf numFmtId="0" fontId="0" fillId="0" borderId="0" xfId="0"/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/>
    </xf>
    <xf numFmtId="0" fontId="28" fillId="0" borderId="0" xfId="0" applyFont="1"/>
    <xf numFmtId="0" fontId="29" fillId="21" borderId="0" xfId="28" applyFont="1">
      <alignment horizontal="center" vertical="center"/>
    </xf>
    <xf numFmtId="0" fontId="29" fillId="21" borderId="0" xfId="28" applyFont="1">
      <alignment horizontal="center" vertical="center"/>
    </xf>
    <xf numFmtId="0" fontId="28" fillId="20" borderId="0" xfId="0" applyFont="1" applyFill="1" applyBorder="1" applyAlignment="1"/>
    <xf numFmtId="0" fontId="28" fillId="20" borderId="0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Alignment="1">
      <alignment vertical="center"/>
    </xf>
    <xf numFmtId="0" fontId="28" fillId="20" borderId="0" xfId="0" applyFont="1" applyFill="1" applyBorder="1" applyAlignment="1">
      <alignment vertical="center"/>
    </xf>
    <xf numFmtId="41" fontId="30" fillId="20" borderId="18" xfId="0" applyNumberFormat="1" applyFont="1" applyFill="1" applyBorder="1" applyAlignment="1">
      <alignment horizontal="left" vertical="center"/>
    </xf>
    <xf numFmtId="0" fontId="30" fillId="20" borderId="18" xfId="0" applyFont="1" applyFill="1" applyBorder="1" applyAlignment="1">
      <alignment horizontal="center" vertical="center" wrapText="1"/>
    </xf>
    <xf numFmtId="42" fontId="30" fillId="20" borderId="18" xfId="0" applyNumberFormat="1" applyFont="1" applyFill="1" applyBorder="1" applyAlignment="1">
      <alignment horizontal="center" vertical="center"/>
    </xf>
    <xf numFmtId="0" fontId="28" fillId="20" borderId="0" xfId="0" applyFont="1" applyFill="1" applyBorder="1" applyAlignment="1">
      <alignment vertical="center" wrapText="1"/>
    </xf>
    <xf numFmtId="41" fontId="28" fillId="20" borderId="0" xfId="0" applyNumberFormat="1" applyFont="1" applyFill="1" applyBorder="1" applyAlignment="1">
      <alignment horizontal="left" vertical="center" indent="2"/>
    </xf>
    <xf numFmtId="41" fontId="28" fillId="20" borderId="0" xfId="0" applyNumberFormat="1" applyFont="1" applyFill="1" applyBorder="1" applyAlignment="1">
      <alignment horizontal="left" vertical="center"/>
    </xf>
    <xf numFmtId="42" fontId="28" fillId="20" borderId="0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41" fontId="28" fillId="20" borderId="0" xfId="0" applyNumberFormat="1" applyFont="1" applyFill="1" applyBorder="1" applyAlignment="1">
      <alignment vertical="center"/>
    </xf>
    <xf numFmtId="41" fontId="28" fillId="0" borderId="0" xfId="0" applyNumberFormat="1" applyFont="1" applyAlignment="1">
      <alignment vertical="center"/>
    </xf>
    <xf numFmtId="41" fontId="31" fillId="20" borderId="0" xfId="0" applyNumberFormat="1" applyFont="1" applyFill="1" applyBorder="1" applyAlignment="1">
      <alignment vertical="center"/>
    </xf>
    <xf numFmtId="42" fontId="32" fillId="20" borderId="0" xfId="0" applyNumberFormat="1" applyFont="1" applyFill="1" applyBorder="1" applyAlignment="1">
      <alignment vertical="center"/>
    </xf>
    <xf numFmtId="42" fontId="28" fillId="20" borderId="18" xfId="0" applyNumberFormat="1" applyFont="1" applyFill="1" applyBorder="1" applyAlignment="1">
      <alignment horizontal="right" vertical="center" wrapText="1"/>
    </xf>
    <xf numFmtId="0" fontId="28" fillId="20" borderId="18" xfId="0" applyFont="1" applyFill="1" applyBorder="1" applyAlignment="1">
      <alignment vertical="center" wrapText="1"/>
    </xf>
    <xf numFmtId="41" fontId="28" fillId="20" borderId="0" xfId="0" applyNumberFormat="1" applyFont="1" applyFill="1" applyBorder="1" applyAlignment="1">
      <alignment horizontal="center" vertical="center"/>
    </xf>
    <xf numFmtId="41" fontId="28" fillId="20" borderId="0" xfId="0" applyNumberFormat="1" applyFont="1" applyFill="1" applyBorder="1" applyAlignment="1">
      <alignment horizontal="right" vertical="center" wrapText="1"/>
    </xf>
    <xf numFmtId="0" fontId="28" fillId="21" borderId="0" xfId="27" applyFont="1"/>
    <xf numFmtId="42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/>
    </xf>
    <xf numFmtId="0" fontId="28" fillId="0" borderId="0" xfId="0" applyFont="1" applyAlignment="1"/>
    <xf numFmtId="0" fontId="28" fillId="0" borderId="0" xfId="0" applyFont="1" applyAlignment="1">
      <alignment horizontal="left" wrapText="1"/>
    </xf>
    <xf numFmtId="42" fontId="28" fillId="0" borderId="0" xfId="0" applyNumberFormat="1" applyFo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vertical="center" wrapText="1"/>
    </xf>
    <xf numFmtId="41" fontId="30" fillId="20" borderId="0" xfId="0" applyNumberFormat="1" applyFont="1" applyFill="1" applyBorder="1" applyAlignment="1">
      <alignment horizontal="left" vertical="center" indent="1"/>
    </xf>
    <xf numFmtId="0" fontId="28" fillId="0" borderId="0" xfId="56" applyFont="1" applyFill="1">
      <alignment horizontal="justify" vertical="top" wrapText="1"/>
    </xf>
    <xf numFmtId="0" fontId="28" fillId="0" borderId="0" xfId="0" applyFont="1" applyAlignment="1"/>
    <xf numFmtId="0" fontId="28" fillId="0" borderId="0" xfId="0" applyFont="1" applyFill="1" applyBorder="1" applyAlignment="1">
      <alignment horizontal="left" vertical="center" wrapText="1"/>
    </xf>
    <xf numFmtId="41" fontId="30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41" fontId="28" fillId="0" borderId="0" xfId="0" applyNumberFormat="1" applyFont="1" applyFill="1" applyAlignment="1">
      <alignment horizontal="left" vertical="center"/>
    </xf>
    <xf numFmtId="41" fontId="28" fillId="0" borderId="0" xfId="0" applyNumberFormat="1" applyFont="1" applyFill="1" applyBorder="1" applyAlignment="1">
      <alignment horizontal="left" vertical="center"/>
    </xf>
    <xf numFmtId="42" fontId="28" fillId="0" borderId="0" xfId="0" applyNumberFormat="1" applyFont="1" applyFill="1" applyBorder="1" applyAlignment="1">
      <alignment vertical="center"/>
    </xf>
    <xf numFmtId="42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41" fontId="28" fillId="0" borderId="0" xfId="0" applyNumberFormat="1" applyFont="1" applyFill="1" applyBorder="1" applyAlignment="1">
      <alignment horizontal="left" vertical="center" indent="1"/>
    </xf>
    <xf numFmtId="41" fontId="31" fillId="0" borderId="0" xfId="0" applyNumberFormat="1" applyFont="1" applyFill="1" applyAlignment="1">
      <alignment vertical="center"/>
    </xf>
    <xf numFmtId="41" fontId="28" fillId="0" borderId="0" xfId="0" applyNumberFormat="1" applyFont="1" applyFill="1" applyBorder="1" applyAlignment="1">
      <alignment vertical="center"/>
    </xf>
    <xf numFmtId="41" fontId="31" fillId="0" borderId="0" xfId="0" applyNumberFormat="1" applyFont="1" applyFill="1" applyBorder="1" applyAlignment="1">
      <alignment vertical="center"/>
    </xf>
    <xf numFmtId="41" fontId="30" fillId="0" borderId="0" xfId="0" applyNumberFormat="1" applyFont="1" applyFill="1" applyBorder="1" applyAlignment="1">
      <alignment horizontal="left" vertical="center"/>
    </xf>
    <xf numFmtId="42" fontId="32" fillId="0" borderId="0" xfId="0" applyNumberFormat="1" applyFont="1" applyFill="1" applyBorder="1" applyAlignment="1">
      <alignment vertical="center"/>
    </xf>
    <xf numFmtId="41" fontId="30" fillId="0" borderId="0" xfId="0" quotePrefix="1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41" fontId="28" fillId="0" borderId="0" xfId="0" applyNumberFormat="1" applyFont="1" applyFill="1" applyBorder="1" applyAlignment="1">
      <alignment horizontal="left" indent="1"/>
    </xf>
    <xf numFmtId="41" fontId="31" fillId="0" borderId="0" xfId="0" applyNumberFormat="1" applyFont="1" applyFill="1" applyBorder="1"/>
    <xf numFmtId="42" fontId="28" fillId="0" borderId="0" xfId="0" applyNumberFormat="1" applyFont="1" applyFill="1" applyBorder="1"/>
    <xf numFmtId="0" fontId="28" fillId="0" borderId="0" xfId="0" applyFont="1" applyFill="1" applyBorder="1" applyAlignment="1">
      <alignment wrapText="1"/>
    </xf>
    <xf numFmtId="41" fontId="28" fillId="0" borderId="0" xfId="0" applyNumberFormat="1" applyFont="1" applyFill="1" applyAlignment="1">
      <alignment horizontal="left" indent="1"/>
    </xf>
    <xf numFmtId="42" fontId="28" fillId="0" borderId="0" xfId="0" applyNumberFormat="1" applyFont="1" applyFill="1"/>
    <xf numFmtId="0" fontId="28" fillId="0" borderId="0" xfId="0" applyFont="1" applyFill="1"/>
    <xf numFmtId="0" fontId="28" fillId="0" borderId="0" xfId="0" applyFont="1" applyFill="1" applyBorder="1"/>
    <xf numFmtId="0" fontId="3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B-02.08/B-02.08%20Instru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"/>
      <sheetName val="Solution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showGridLines="0" tabSelected="1" zoomScaleNormal="100" workbookViewId="0">
      <selection sqref="A1:G1"/>
    </sheetView>
  </sheetViews>
  <sheetFormatPr baseColWidth="10" defaultColWidth="8.83203125" defaultRowHeight="14"/>
  <cols>
    <col min="1" max="1" width="0.83203125" style="3" customWidth="1"/>
    <col min="2" max="2" width="1.5" style="3" customWidth="1"/>
    <col min="3" max="3" width="37.6640625" style="3" customWidth="1"/>
    <col min="4" max="4" width="8.5" style="3" customWidth="1"/>
    <col min="5" max="6" width="15.5" style="3" customWidth="1"/>
    <col min="7" max="7" width="1.5" style="3" customWidth="1"/>
    <col min="8" max="8" width="1.6640625" style="3" customWidth="1"/>
    <col min="9" max="9" width="3.5" style="3" customWidth="1"/>
    <col min="10" max="10" width="8.83203125" style="3"/>
    <col min="11" max="11" width="9.6640625" style="3" bestFit="1" customWidth="1"/>
    <col min="12" max="16384" width="8.83203125" style="3"/>
  </cols>
  <sheetData>
    <row r="1" spans="1:11" s="2" customFormat="1" ht="24.75" customHeight="1">
      <c r="A1" s="1" t="s">
        <v>20</v>
      </c>
      <c r="B1" s="1"/>
      <c r="C1" s="1"/>
      <c r="D1" s="1"/>
      <c r="E1" s="1"/>
      <c r="F1" s="1"/>
      <c r="G1" s="1"/>
    </row>
    <row r="2" spans="1:11" ht="6.75" customHeight="1">
      <c r="B2" s="4"/>
      <c r="C2" s="4"/>
      <c r="D2" s="4"/>
      <c r="E2" s="4"/>
      <c r="F2" s="4"/>
      <c r="G2" s="4"/>
    </row>
    <row r="3" spans="1:11" ht="17" customHeight="1">
      <c r="B3" s="5" t="s">
        <v>46</v>
      </c>
      <c r="C3" s="5"/>
      <c r="D3" s="5"/>
      <c r="E3" s="5"/>
      <c r="F3" s="5"/>
      <c r="G3" s="5"/>
    </row>
    <row r="4" spans="1:11" ht="17" customHeight="1">
      <c r="B4" s="5" t="s">
        <v>0</v>
      </c>
      <c r="C4" s="5"/>
      <c r="D4" s="5"/>
      <c r="E4" s="5"/>
      <c r="F4" s="5"/>
      <c r="G4" s="5"/>
    </row>
    <row r="5" spans="1:11" ht="17" customHeight="1">
      <c r="B5" s="5" t="s">
        <v>21</v>
      </c>
      <c r="C5" s="5"/>
      <c r="D5" s="5"/>
      <c r="E5" s="5"/>
      <c r="F5" s="5"/>
      <c r="G5" s="5"/>
    </row>
    <row r="6" spans="1:11" ht="5.25" customHeight="1">
      <c r="B6" s="4"/>
      <c r="C6" s="4"/>
      <c r="D6" s="4"/>
      <c r="E6" s="4"/>
      <c r="F6" s="4"/>
      <c r="G6" s="4"/>
    </row>
    <row r="7" spans="1:11" ht="5" customHeight="1">
      <c r="B7" s="6"/>
      <c r="C7" s="6"/>
      <c r="D7" s="6"/>
      <c r="E7" s="7"/>
      <c r="F7" s="7"/>
      <c r="G7" s="6"/>
      <c r="H7" s="8"/>
    </row>
    <row r="8" spans="1:11" s="9" customFormat="1" ht="17" customHeight="1">
      <c r="B8" s="10"/>
      <c r="C8" s="11" t="s">
        <v>25</v>
      </c>
      <c r="D8" s="11"/>
      <c r="E8" s="12" t="s">
        <v>43</v>
      </c>
      <c r="F8" s="13" t="s">
        <v>44</v>
      </c>
      <c r="G8" s="14"/>
    </row>
    <row r="9" spans="1:11" s="9" customFormat="1" ht="17" customHeight="1">
      <c r="B9" s="10"/>
      <c r="C9" s="15" t="s">
        <v>1</v>
      </c>
      <c r="D9" s="16"/>
      <c r="E9" s="17">
        <v>672200</v>
      </c>
      <c r="F9" s="17">
        <v>145300</v>
      </c>
      <c r="G9" s="14"/>
      <c r="H9" s="18"/>
    </row>
    <row r="10" spans="1:11" s="9" customFormat="1" ht="17" customHeight="1">
      <c r="B10" s="10"/>
      <c r="C10" s="15" t="s">
        <v>2</v>
      </c>
      <c r="D10" s="16"/>
      <c r="E10" s="19">
        <v>219600</v>
      </c>
      <c r="F10" s="19">
        <v>175600</v>
      </c>
      <c r="G10" s="14"/>
      <c r="H10" s="18" t="s">
        <v>60</v>
      </c>
      <c r="K10" s="20"/>
    </row>
    <row r="11" spans="1:11" s="9" customFormat="1" ht="17" customHeight="1">
      <c r="B11" s="10"/>
      <c r="C11" s="15" t="s">
        <v>8</v>
      </c>
      <c r="D11" s="16"/>
      <c r="E11" s="19">
        <v>234500</v>
      </c>
      <c r="F11" s="19">
        <v>316900</v>
      </c>
      <c r="G11" s="14"/>
      <c r="H11" s="18"/>
      <c r="J11" s="20"/>
    </row>
    <row r="12" spans="1:11" s="9" customFormat="1" ht="17" customHeight="1">
      <c r="B12" s="10"/>
      <c r="C12" s="15" t="s">
        <v>9</v>
      </c>
      <c r="D12" s="16"/>
      <c r="E12" s="19">
        <v>1300000</v>
      </c>
      <c r="F12" s="19">
        <v>300000</v>
      </c>
      <c r="G12" s="14"/>
      <c r="H12" s="18"/>
    </row>
    <row r="13" spans="1:11" s="9" customFormat="1" ht="17" customHeight="1">
      <c r="B13" s="10"/>
      <c r="C13" s="15" t="s">
        <v>18</v>
      </c>
      <c r="D13" s="17"/>
      <c r="E13" s="19">
        <v>900000</v>
      </c>
      <c r="F13" s="19">
        <v>856000</v>
      </c>
      <c r="G13" s="14"/>
      <c r="H13" s="18"/>
    </row>
    <row r="14" spans="1:11" s="9" customFormat="1" ht="17" customHeight="1">
      <c r="B14" s="10"/>
      <c r="C14" s="15" t="s">
        <v>6</v>
      </c>
      <c r="D14" s="21"/>
      <c r="E14" s="21">
        <v>-501800</v>
      </c>
      <c r="F14" s="21">
        <v>-435000</v>
      </c>
      <c r="G14" s="14"/>
    </row>
    <row r="15" spans="1:11" s="9" customFormat="1" ht="17" customHeight="1">
      <c r="B15" s="10"/>
      <c r="C15" s="16" t="s">
        <v>3</v>
      </c>
      <c r="D15" s="16"/>
      <c r="E15" s="22">
        <f>SUM(E9:E14)</f>
        <v>2824500</v>
      </c>
      <c r="F15" s="22">
        <f>SUM(F9:F14)</f>
        <v>1358800</v>
      </c>
      <c r="G15" s="14"/>
    </row>
    <row r="16" spans="1:11" s="9" customFormat="1" ht="7.5" customHeight="1">
      <c r="B16" s="10"/>
      <c r="C16" s="10"/>
      <c r="D16" s="10"/>
      <c r="E16" s="10"/>
      <c r="F16" s="10"/>
      <c r="G16" s="14"/>
    </row>
    <row r="17" spans="1:11" s="9" customFormat="1" ht="17" customHeight="1">
      <c r="B17" s="14"/>
      <c r="C17" s="11" t="s">
        <v>26</v>
      </c>
      <c r="D17" s="11"/>
      <c r="E17" s="23"/>
      <c r="F17" s="24"/>
      <c r="G17" s="10"/>
    </row>
    <row r="18" spans="1:11" s="9" customFormat="1" ht="17" customHeight="1">
      <c r="B18" s="14"/>
      <c r="C18" s="15" t="s">
        <v>4</v>
      </c>
      <c r="D18" s="16"/>
      <c r="E18" s="17">
        <v>111100</v>
      </c>
      <c r="F18" s="17">
        <v>93400</v>
      </c>
      <c r="G18" s="10"/>
      <c r="H18" s="18" t="s">
        <v>60</v>
      </c>
      <c r="J18" s="20"/>
    </row>
    <row r="19" spans="1:11" s="9" customFormat="1" ht="17" customHeight="1">
      <c r="B19" s="14"/>
      <c r="C19" s="15" t="s">
        <v>41</v>
      </c>
      <c r="D19" s="16"/>
      <c r="E19" s="19">
        <v>2500</v>
      </c>
      <c r="F19" s="19">
        <v>4000</v>
      </c>
      <c r="G19" s="10"/>
      <c r="H19" s="18"/>
    </row>
    <row r="20" spans="1:11" s="9" customFormat="1" ht="17" customHeight="1">
      <c r="B20" s="14"/>
      <c r="C20" s="15" t="s">
        <v>7</v>
      </c>
      <c r="D20" s="16"/>
      <c r="E20" s="19">
        <v>5000</v>
      </c>
      <c r="F20" s="19">
        <v>0</v>
      </c>
      <c r="G20" s="10"/>
      <c r="H20" s="18"/>
    </row>
    <row r="21" spans="1:11" s="9" customFormat="1" ht="17" customHeight="1">
      <c r="B21" s="14"/>
      <c r="C21" s="15" t="s">
        <v>22</v>
      </c>
      <c r="D21" s="16"/>
      <c r="E21" s="19">
        <v>1000000</v>
      </c>
      <c r="F21" s="19">
        <v>0</v>
      </c>
      <c r="G21" s="10"/>
      <c r="H21" s="18"/>
    </row>
    <row r="22" spans="1:11" s="9" customFormat="1" ht="17" customHeight="1">
      <c r="B22" s="14"/>
      <c r="C22" s="11" t="s">
        <v>27</v>
      </c>
      <c r="D22" s="11"/>
      <c r="E22" s="19"/>
      <c r="F22" s="17"/>
      <c r="G22" s="10"/>
    </row>
    <row r="23" spans="1:11" s="9" customFormat="1" ht="17" customHeight="1">
      <c r="B23" s="14"/>
      <c r="C23" s="15" t="s">
        <v>23</v>
      </c>
      <c r="D23" s="16"/>
      <c r="E23" s="19">
        <v>300000</v>
      </c>
      <c r="F23" s="25">
        <v>250000</v>
      </c>
      <c r="G23" s="10"/>
    </row>
    <row r="24" spans="1:11" s="9" customFormat="1" ht="17" customHeight="1">
      <c r="B24" s="14"/>
      <c r="C24" s="15" t="s">
        <v>17</v>
      </c>
      <c r="D24" s="16"/>
      <c r="E24" s="19">
        <v>560000</v>
      </c>
      <c r="F24" s="25">
        <v>450000</v>
      </c>
      <c r="G24" s="10"/>
    </row>
    <row r="25" spans="1:11" s="9" customFormat="1" ht="17" customHeight="1">
      <c r="B25" s="14"/>
      <c r="C25" s="15" t="s">
        <v>5</v>
      </c>
      <c r="D25" s="16"/>
      <c r="E25" s="21">
        <v>845900</v>
      </c>
      <c r="F25" s="21">
        <v>561400</v>
      </c>
      <c r="G25" s="10"/>
    </row>
    <row r="26" spans="1:11" s="9" customFormat="1" ht="17" customHeight="1">
      <c r="B26" s="14"/>
      <c r="C26" s="16" t="s">
        <v>19</v>
      </c>
      <c r="D26" s="16"/>
      <c r="E26" s="22">
        <f>SUM(E18:E25)</f>
        <v>2824500</v>
      </c>
      <c r="F26" s="22">
        <f>SUM(F18:F25)</f>
        <v>1358800</v>
      </c>
      <c r="G26" s="10"/>
    </row>
    <row r="27" spans="1:11" s="9" customFormat="1" ht="5.25" customHeight="1">
      <c r="B27" s="10"/>
      <c r="C27" s="10"/>
      <c r="D27" s="10"/>
      <c r="E27" s="10"/>
      <c r="F27" s="26"/>
      <c r="G27" s="10"/>
    </row>
    <row r="28" spans="1:11" s="9" customFormat="1" ht="7" customHeight="1">
      <c r="B28" s="27"/>
      <c r="C28" s="27"/>
      <c r="D28" s="27"/>
      <c r="E28" s="27"/>
      <c r="F28" s="27"/>
      <c r="G28" s="27"/>
      <c r="K28" s="28"/>
    </row>
    <row r="29" spans="1:11" s="9" customFormat="1" ht="13.5" customHeight="1">
      <c r="K29" s="28"/>
    </row>
    <row r="30" spans="1:11" ht="24" customHeight="1">
      <c r="A30" s="29" t="s">
        <v>59</v>
      </c>
      <c r="B30" s="29"/>
      <c r="C30" s="29"/>
      <c r="D30" s="29"/>
      <c r="E30" s="29"/>
      <c r="F30" s="29"/>
      <c r="G30" s="29"/>
    </row>
    <row r="31" spans="1:11" ht="9" customHeight="1"/>
    <row r="32" spans="1:11" ht="21" customHeight="1">
      <c r="B32" s="30"/>
      <c r="C32" s="31" t="s">
        <v>52</v>
      </c>
      <c r="D32" s="31"/>
      <c r="E32" s="31"/>
      <c r="F32" s="31"/>
      <c r="G32" s="30"/>
      <c r="K32" s="32"/>
    </row>
    <row r="33" spans="1:11" ht="26" customHeight="1">
      <c r="B33" s="33"/>
      <c r="C33" s="31" t="s">
        <v>47</v>
      </c>
      <c r="D33" s="31"/>
      <c r="E33" s="31"/>
      <c r="F33" s="31"/>
      <c r="G33" s="33"/>
    </row>
    <row r="34" spans="1:11" ht="36.75" customHeight="1">
      <c r="B34" s="33"/>
      <c r="C34" s="31" t="s">
        <v>45</v>
      </c>
      <c r="D34" s="31"/>
      <c r="E34" s="31"/>
      <c r="F34" s="31"/>
      <c r="G34" s="33"/>
      <c r="K34" s="32"/>
    </row>
    <row r="35" spans="1:11" ht="21" customHeight="1">
      <c r="B35" s="33"/>
      <c r="C35" s="31" t="s">
        <v>42</v>
      </c>
      <c r="D35" s="31"/>
      <c r="E35" s="31"/>
      <c r="F35" s="31"/>
      <c r="G35" s="33"/>
    </row>
    <row r="36" spans="1:11" ht="21" customHeight="1">
      <c r="B36" s="33"/>
      <c r="C36" s="31" t="s">
        <v>24</v>
      </c>
      <c r="D36" s="31"/>
      <c r="E36" s="31"/>
      <c r="F36" s="31"/>
      <c r="G36" s="33"/>
    </row>
    <row r="37" spans="1:11" s="2" customFormat="1" ht="29" customHeight="1">
      <c r="A37" s="34" t="s">
        <v>10</v>
      </c>
      <c r="B37" s="34"/>
      <c r="C37" s="34"/>
      <c r="D37" s="34"/>
      <c r="E37" s="34"/>
      <c r="F37" s="34"/>
      <c r="G37" s="34"/>
    </row>
    <row r="38" spans="1:11" ht="6.75" customHeight="1">
      <c r="B38" s="4"/>
      <c r="C38" s="4"/>
      <c r="D38" s="4"/>
      <c r="E38" s="4"/>
      <c r="F38" s="4"/>
      <c r="G38" s="4"/>
    </row>
    <row r="39" spans="1:11" ht="17" customHeight="1">
      <c r="B39" s="5" t="s">
        <v>46</v>
      </c>
      <c r="C39" s="5"/>
      <c r="D39" s="5"/>
      <c r="E39" s="5"/>
      <c r="F39" s="5"/>
      <c r="G39" s="5"/>
    </row>
    <row r="40" spans="1:11" ht="17" customHeight="1">
      <c r="B40" s="5" t="s">
        <v>28</v>
      </c>
      <c r="C40" s="5"/>
      <c r="D40" s="5"/>
      <c r="E40" s="5"/>
      <c r="F40" s="5"/>
      <c r="G40" s="5"/>
    </row>
    <row r="41" spans="1:11" ht="17" customHeight="1">
      <c r="B41" s="5" t="s">
        <v>29</v>
      </c>
      <c r="C41" s="5"/>
      <c r="D41" s="5"/>
      <c r="E41" s="5"/>
      <c r="F41" s="5"/>
      <c r="G41" s="5"/>
    </row>
    <row r="42" spans="1:11" ht="5.25" customHeight="1">
      <c r="B42" s="4"/>
      <c r="C42" s="4"/>
      <c r="D42" s="4"/>
      <c r="E42" s="4"/>
      <c r="F42" s="4"/>
      <c r="G42" s="4"/>
    </row>
    <row r="43" spans="1:11" ht="9.75" customHeight="1">
      <c r="B43" s="6"/>
      <c r="C43" s="6"/>
      <c r="D43" s="6"/>
      <c r="E43" s="7"/>
      <c r="F43" s="7"/>
      <c r="G43" s="6"/>
      <c r="H43" s="8"/>
    </row>
    <row r="44" spans="1:11" s="9" customFormat="1" ht="17" customHeight="1">
      <c r="B44" s="10"/>
      <c r="C44" s="35" t="s">
        <v>30</v>
      </c>
      <c r="D44" s="16"/>
      <c r="E44" s="17"/>
      <c r="F44" s="17">
        <v>2856000</v>
      </c>
      <c r="G44" s="14"/>
      <c r="H44" s="18"/>
    </row>
    <row r="45" spans="1:11" s="9" customFormat="1" ht="17" customHeight="1">
      <c r="B45" s="10"/>
      <c r="C45" s="35" t="s">
        <v>31</v>
      </c>
      <c r="D45" s="16"/>
      <c r="E45" s="19"/>
      <c r="F45" s="21">
        <v>1576300</v>
      </c>
      <c r="G45" s="14"/>
      <c r="H45" s="18" t="s">
        <v>60</v>
      </c>
    </row>
    <row r="46" spans="1:11" s="9" customFormat="1" ht="17" customHeight="1">
      <c r="B46" s="10"/>
      <c r="C46" s="35" t="s">
        <v>32</v>
      </c>
      <c r="D46" s="16"/>
      <c r="E46" s="19"/>
      <c r="F46" s="17">
        <f>F44-F45</f>
        <v>1279700</v>
      </c>
      <c r="G46" s="14"/>
      <c r="H46" s="18"/>
    </row>
    <row r="47" spans="1:11" s="9" customFormat="1" ht="17" customHeight="1">
      <c r="B47" s="10"/>
      <c r="C47" s="35" t="s">
        <v>40</v>
      </c>
      <c r="D47" s="16"/>
      <c r="E47" s="19"/>
      <c r="F47" s="19"/>
      <c r="G47" s="14"/>
      <c r="H47" s="18"/>
    </row>
    <row r="48" spans="1:11" s="9" customFormat="1" ht="17" customHeight="1">
      <c r="B48" s="10"/>
      <c r="C48" s="15" t="s">
        <v>33</v>
      </c>
      <c r="D48" s="17"/>
      <c r="E48" s="17">
        <v>433500</v>
      </c>
      <c r="F48" s="19"/>
      <c r="G48" s="14"/>
      <c r="H48" s="18"/>
    </row>
    <row r="49" spans="1:8" s="9" customFormat="1" ht="17" customHeight="1">
      <c r="B49" s="10"/>
      <c r="C49" s="15" t="s">
        <v>38</v>
      </c>
      <c r="D49" s="17"/>
      <c r="E49" s="19">
        <v>64200</v>
      </c>
      <c r="F49" s="19"/>
      <c r="G49" s="14"/>
      <c r="H49" s="18"/>
    </row>
    <row r="50" spans="1:8" s="9" customFormat="1" ht="17" customHeight="1">
      <c r="B50" s="10"/>
      <c r="C50" s="15" t="s">
        <v>12</v>
      </c>
      <c r="D50" s="21"/>
      <c r="E50" s="19">
        <v>60000</v>
      </c>
      <c r="F50" s="21"/>
      <c r="G50" s="14"/>
    </row>
    <row r="51" spans="1:8" s="9" customFormat="1" ht="17" customHeight="1">
      <c r="B51" s="10"/>
      <c r="C51" s="15" t="s">
        <v>34</v>
      </c>
      <c r="D51" s="16"/>
      <c r="E51" s="19">
        <v>76800</v>
      </c>
      <c r="F51" s="22"/>
      <c r="G51" s="14"/>
    </row>
    <row r="52" spans="1:8" s="9" customFormat="1" ht="17" customHeight="1">
      <c r="B52" s="10"/>
      <c r="C52" s="15" t="s">
        <v>39</v>
      </c>
      <c r="D52" s="16"/>
      <c r="E52" s="21">
        <v>15000</v>
      </c>
      <c r="F52" s="21">
        <f>SUM(E48:E52)</f>
        <v>649500</v>
      </c>
      <c r="G52" s="14"/>
      <c r="H52" s="18"/>
    </row>
    <row r="53" spans="1:8" s="9" customFormat="1" ht="17" customHeight="1">
      <c r="B53" s="10"/>
      <c r="C53" s="35" t="s">
        <v>35</v>
      </c>
      <c r="D53" s="17"/>
      <c r="E53" s="19"/>
      <c r="F53" s="19">
        <f>F46-F52</f>
        <v>630200</v>
      </c>
      <c r="G53" s="14"/>
      <c r="H53" s="18"/>
    </row>
    <row r="54" spans="1:8" s="9" customFormat="1" ht="17" customHeight="1">
      <c r="B54" s="10"/>
      <c r="C54" s="35" t="s">
        <v>36</v>
      </c>
      <c r="D54" s="21"/>
      <c r="E54" s="21"/>
      <c r="F54" s="21">
        <v>240000</v>
      </c>
      <c r="G54" s="14"/>
    </row>
    <row r="55" spans="1:8" s="9" customFormat="1" ht="17" customHeight="1">
      <c r="B55" s="10"/>
      <c r="C55" s="35" t="s">
        <v>37</v>
      </c>
      <c r="D55" s="16"/>
      <c r="E55" s="22"/>
      <c r="F55" s="22">
        <f>F53-F54</f>
        <v>390200</v>
      </c>
      <c r="G55" s="14"/>
    </row>
    <row r="56" spans="1:8" s="9" customFormat="1" ht="5.25" customHeight="1">
      <c r="B56" s="10"/>
      <c r="C56" s="10"/>
      <c r="D56" s="10"/>
      <c r="E56" s="10"/>
      <c r="F56" s="26"/>
      <c r="G56" s="10"/>
    </row>
    <row r="57" spans="1:8" s="9" customFormat="1" ht="7" customHeight="1">
      <c r="B57" s="27"/>
      <c r="C57" s="27"/>
      <c r="D57" s="27"/>
      <c r="E57" s="27"/>
      <c r="F57" s="27"/>
      <c r="G57" s="27"/>
    </row>
    <row r="60" spans="1:8" s="2" customFormat="1" ht="54.75" customHeight="1">
      <c r="A60" s="36" t="s">
        <v>14</v>
      </c>
      <c r="B60" s="36"/>
      <c r="C60" s="36"/>
      <c r="D60" s="36"/>
      <c r="E60" s="36"/>
      <c r="F60" s="36"/>
      <c r="G60" s="36"/>
    </row>
  </sheetData>
  <mergeCells count="15">
    <mergeCell ref="B39:G39"/>
    <mergeCell ref="B4:G4"/>
    <mergeCell ref="B5:G5"/>
    <mergeCell ref="A60:G60"/>
    <mergeCell ref="C33:F33"/>
    <mergeCell ref="C34:F34"/>
    <mergeCell ref="C35:F35"/>
    <mergeCell ref="C36:F36"/>
    <mergeCell ref="B40:G40"/>
    <mergeCell ref="B41:G41"/>
    <mergeCell ref="B3:G3"/>
    <mergeCell ref="A1:G1"/>
    <mergeCell ref="A30:G30"/>
    <mergeCell ref="C32:F32"/>
    <mergeCell ref="A37:G37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Pro,Bold"&amp;20I-16.02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showGridLines="0" zoomScaleNormal="100" workbookViewId="0">
      <selection sqref="A1:F1"/>
    </sheetView>
  </sheetViews>
  <sheetFormatPr baseColWidth="10" defaultColWidth="8.83203125" defaultRowHeight="14"/>
  <cols>
    <col min="1" max="1" width="1.83203125" style="3" customWidth="1"/>
    <col min="2" max="2" width="1.33203125" style="3" customWidth="1"/>
    <col min="3" max="3" width="48.5" style="3" customWidth="1"/>
    <col min="4" max="5" width="14.5" style="3" customWidth="1"/>
    <col min="6" max="7" width="2" style="3" customWidth="1"/>
    <col min="8" max="8" width="8.83203125" style="3"/>
    <col min="9" max="9" width="10" style="3" bestFit="1" customWidth="1"/>
    <col min="10" max="10" width="8.83203125" style="3"/>
    <col min="11" max="11" width="9.5" style="3" bestFit="1" customWidth="1"/>
    <col min="12" max="16384" width="8.83203125" style="3"/>
  </cols>
  <sheetData>
    <row r="1" spans="1:13" ht="9" customHeight="1">
      <c r="A1" s="37"/>
      <c r="B1" s="37"/>
      <c r="C1" s="37"/>
      <c r="D1" s="37"/>
      <c r="E1" s="37"/>
      <c r="F1" s="37"/>
    </row>
    <row r="2" spans="1:13" ht="4.5" customHeight="1">
      <c r="B2" s="4"/>
      <c r="C2" s="4"/>
      <c r="D2" s="4"/>
      <c r="E2" s="4"/>
      <c r="F2" s="4"/>
    </row>
    <row r="3" spans="1:13" ht="18" customHeight="1">
      <c r="B3" s="5" t="s">
        <v>46</v>
      </c>
      <c r="C3" s="5"/>
      <c r="D3" s="5"/>
      <c r="E3" s="5"/>
      <c r="F3" s="5"/>
    </row>
    <row r="4" spans="1:13" ht="18" customHeight="1">
      <c r="B4" s="5" t="s">
        <v>48</v>
      </c>
      <c r="C4" s="5"/>
      <c r="D4" s="5"/>
      <c r="E4" s="5"/>
      <c r="F4" s="5"/>
    </row>
    <row r="5" spans="1:13" ht="18.75" customHeight="1">
      <c r="B5" s="5" t="s">
        <v>15</v>
      </c>
      <c r="C5" s="5"/>
      <c r="D5" s="5"/>
      <c r="E5" s="5"/>
      <c r="F5" s="5"/>
    </row>
    <row r="6" spans="1:13" ht="6" customHeight="1">
      <c r="B6" s="4"/>
      <c r="C6" s="4"/>
      <c r="D6" s="4"/>
      <c r="E6" s="4"/>
      <c r="F6" s="4"/>
    </row>
    <row r="7" spans="1:13" s="9" customFormat="1" ht="21.75" customHeight="1">
      <c r="B7" s="38"/>
      <c r="C7" s="39" t="s">
        <v>11</v>
      </c>
      <c r="D7" s="40"/>
      <c r="E7" s="40"/>
      <c r="F7" s="41"/>
      <c r="H7" s="42"/>
      <c r="I7" s="42"/>
      <c r="J7" s="42"/>
    </row>
    <row r="8" spans="1:13" s="9" customFormat="1" ht="18" customHeight="1">
      <c r="B8" s="38"/>
      <c r="C8" s="43"/>
      <c r="D8" s="40"/>
      <c r="E8" s="44">
        <v>0</v>
      </c>
      <c r="F8" s="41"/>
      <c r="H8" s="42"/>
      <c r="I8" s="42"/>
      <c r="J8" s="42"/>
      <c r="K8" s="42"/>
      <c r="L8" s="45"/>
      <c r="M8" s="46"/>
    </row>
    <row r="9" spans="1:13" s="9" customFormat="1" ht="18" customHeight="1">
      <c r="B9" s="38"/>
      <c r="C9" s="43"/>
      <c r="D9" s="40"/>
      <c r="E9" s="40"/>
      <c r="F9" s="41"/>
      <c r="H9" s="42"/>
      <c r="I9" s="42"/>
      <c r="J9" s="42"/>
      <c r="K9" s="45"/>
      <c r="L9" s="45"/>
      <c r="M9" s="46"/>
    </row>
    <row r="10" spans="1:13" s="9" customFormat="1" ht="18" customHeight="1">
      <c r="B10" s="38"/>
      <c r="C10" s="47"/>
      <c r="D10" s="44">
        <v>0</v>
      </c>
      <c r="E10" s="40"/>
      <c r="F10" s="41"/>
      <c r="H10" s="42"/>
      <c r="I10" s="42"/>
      <c r="J10" s="42"/>
      <c r="K10" s="48"/>
      <c r="L10" s="48"/>
      <c r="M10" s="46"/>
    </row>
    <row r="11" spans="1:13" s="9" customFormat="1" ht="18" customHeight="1">
      <c r="B11" s="38"/>
      <c r="C11" s="47"/>
      <c r="D11" s="49">
        <v>0</v>
      </c>
      <c r="E11" s="50"/>
      <c r="F11" s="41"/>
      <c r="H11" s="42"/>
      <c r="I11" s="42"/>
      <c r="J11" s="42"/>
    </row>
    <row r="12" spans="1:13" s="9" customFormat="1" ht="18" customHeight="1">
      <c r="B12" s="38"/>
      <c r="C12" s="47"/>
      <c r="D12" s="49">
        <v>0</v>
      </c>
      <c r="E12" s="40"/>
      <c r="F12" s="41"/>
      <c r="H12" s="42"/>
      <c r="I12" s="42"/>
      <c r="J12" s="42"/>
    </row>
    <row r="13" spans="1:13" s="9" customFormat="1" ht="18" customHeight="1">
      <c r="B13" s="38"/>
      <c r="C13" s="47"/>
      <c r="D13" s="49">
        <v>0</v>
      </c>
      <c r="E13" s="40"/>
      <c r="F13" s="41"/>
      <c r="H13" s="42"/>
      <c r="I13" s="42"/>
      <c r="J13" s="42"/>
    </row>
    <row r="14" spans="1:13" s="9" customFormat="1" ht="18" customHeight="1">
      <c r="B14" s="38"/>
      <c r="C14" s="47"/>
      <c r="D14" s="50">
        <v>0</v>
      </c>
      <c r="E14" s="50">
        <f>SUM(D10:D14)*-1</f>
        <v>0</v>
      </c>
      <c r="F14" s="41"/>
      <c r="H14" s="42"/>
      <c r="I14" s="42"/>
      <c r="J14" s="42"/>
      <c r="K14" s="45"/>
      <c r="L14" s="42"/>
    </row>
    <row r="15" spans="1:13" s="9" customFormat="1" ht="18" customHeight="1">
      <c r="B15" s="38"/>
      <c r="C15" s="43"/>
      <c r="D15" s="44"/>
      <c r="E15" s="44">
        <f>E8+E14</f>
        <v>0</v>
      </c>
      <c r="F15" s="41"/>
      <c r="H15" s="42"/>
      <c r="I15" s="42"/>
      <c r="J15" s="42"/>
      <c r="K15" s="48"/>
      <c r="L15" s="42"/>
    </row>
    <row r="16" spans="1:13" s="9" customFormat="1" ht="9.75" customHeight="1">
      <c r="B16" s="38"/>
      <c r="C16" s="43"/>
      <c r="D16" s="44"/>
      <c r="E16" s="40"/>
      <c r="F16" s="41"/>
      <c r="H16" s="42"/>
      <c r="I16" s="42"/>
      <c r="J16" s="42"/>
      <c r="K16" s="45"/>
      <c r="L16" s="42"/>
    </row>
    <row r="17" spans="2:12" s="9" customFormat="1" ht="18" customHeight="1">
      <c r="B17" s="38"/>
      <c r="C17" s="51" t="s">
        <v>13</v>
      </c>
      <c r="D17" s="44"/>
      <c r="E17" s="40"/>
      <c r="F17" s="41"/>
      <c r="H17" s="42"/>
      <c r="I17" s="42"/>
      <c r="J17" s="42"/>
      <c r="K17" s="42"/>
      <c r="L17" s="42"/>
    </row>
    <row r="18" spans="2:12" s="9" customFormat="1" ht="18" customHeight="1">
      <c r="B18" s="38"/>
      <c r="C18" s="47"/>
      <c r="D18" s="44">
        <v>0</v>
      </c>
      <c r="E18" s="40"/>
      <c r="F18" s="41"/>
      <c r="H18" s="42"/>
      <c r="I18" s="42"/>
      <c r="J18" s="42"/>
      <c r="K18" s="42"/>
      <c r="L18" s="42"/>
    </row>
    <row r="19" spans="2:12" s="9" customFormat="1" ht="18" customHeight="1">
      <c r="B19" s="38"/>
      <c r="C19" s="47"/>
      <c r="D19" s="50">
        <v>0</v>
      </c>
      <c r="E19" s="40"/>
      <c r="F19" s="41"/>
      <c r="H19" s="42"/>
      <c r="I19" s="42"/>
      <c r="J19" s="42"/>
      <c r="K19" s="42"/>
      <c r="L19" s="45"/>
    </row>
    <row r="20" spans="2:12" s="9" customFormat="1" ht="18" customHeight="1">
      <c r="B20" s="38"/>
      <c r="C20" s="43"/>
      <c r="D20" s="44"/>
      <c r="E20" s="49">
        <f>SUM(D18:D19)</f>
        <v>0</v>
      </c>
      <c r="F20" s="41"/>
    </row>
    <row r="21" spans="2:12" s="9" customFormat="1" ht="9.75" customHeight="1">
      <c r="B21" s="38"/>
      <c r="C21" s="43"/>
      <c r="D21" s="44"/>
      <c r="E21" s="40"/>
      <c r="F21" s="41"/>
    </row>
    <row r="22" spans="2:12" s="9" customFormat="1" ht="18" customHeight="1">
      <c r="B22" s="38"/>
      <c r="C22" s="51" t="s">
        <v>16</v>
      </c>
      <c r="D22" s="44"/>
      <c r="E22" s="40"/>
      <c r="F22" s="41"/>
      <c r="I22" s="42"/>
      <c r="J22" s="42"/>
      <c r="K22" s="45"/>
      <c r="L22" s="45"/>
    </row>
    <row r="23" spans="2:12" s="9" customFormat="1" ht="18" customHeight="1">
      <c r="B23" s="38"/>
      <c r="C23" s="47"/>
      <c r="D23" s="44">
        <v>0</v>
      </c>
      <c r="E23" s="40"/>
      <c r="F23" s="41"/>
      <c r="I23" s="42"/>
      <c r="J23" s="42"/>
      <c r="K23" s="48"/>
      <c r="L23" s="48"/>
    </row>
    <row r="24" spans="2:12" s="9" customFormat="1" ht="18" customHeight="1">
      <c r="B24" s="38"/>
      <c r="C24" s="47"/>
      <c r="D24" s="50">
        <v>0</v>
      </c>
      <c r="E24" s="40"/>
      <c r="F24" s="41"/>
      <c r="I24" s="42"/>
      <c r="J24" s="42"/>
      <c r="K24" s="42"/>
      <c r="L24" s="45"/>
    </row>
    <row r="25" spans="2:12" s="9" customFormat="1" ht="18" customHeight="1">
      <c r="B25" s="38"/>
      <c r="C25" s="43"/>
      <c r="D25" s="44"/>
      <c r="E25" s="50">
        <f>SUM(D23:D24)</f>
        <v>0</v>
      </c>
      <c r="F25" s="41"/>
      <c r="I25" s="42"/>
      <c r="J25" s="42"/>
      <c r="K25" s="42"/>
      <c r="L25" s="45"/>
    </row>
    <row r="26" spans="2:12" s="9" customFormat="1" ht="18" customHeight="1">
      <c r="B26" s="38"/>
      <c r="C26" s="51" t="s">
        <v>49</v>
      </c>
      <c r="D26" s="44"/>
      <c r="E26" s="44">
        <f>E15+E20+E25</f>
        <v>0</v>
      </c>
      <c r="F26" s="41"/>
      <c r="I26" s="20"/>
      <c r="J26" s="42"/>
    </row>
    <row r="27" spans="2:12" s="9" customFormat="1" ht="18" customHeight="1">
      <c r="B27" s="38"/>
      <c r="C27" s="51" t="s">
        <v>50</v>
      </c>
      <c r="D27" s="44"/>
      <c r="E27" s="50">
        <v>145300</v>
      </c>
      <c r="F27" s="41"/>
      <c r="I27" s="42"/>
      <c r="J27" s="42"/>
      <c r="K27" s="42"/>
      <c r="L27" s="45"/>
    </row>
    <row r="28" spans="2:12" s="9" customFormat="1" ht="18" customHeight="1">
      <c r="B28" s="38"/>
      <c r="C28" s="51" t="s">
        <v>51</v>
      </c>
      <c r="D28" s="44"/>
      <c r="E28" s="52">
        <v>0</v>
      </c>
      <c r="F28" s="41"/>
      <c r="I28" s="42"/>
      <c r="J28" s="42"/>
      <c r="K28" s="45"/>
      <c r="L28" s="45"/>
    </row>
    <row r="29" spans="2:12" s="9" customFormat="1" ht="18" customHeight="1">
      <c r="B29" s="38"/>
      <c r="C29" s="53" t="s">
        <v>53</v>
      </c>
      <c r="D29" s="44"/>
      <c r="E29" s="44"/>
      <c r="F29" s="41"/>
      <c r="I29" s="20"/>
      <c r="J29" s="42"/>
    </row>
    <row r="30" spans="2:12" s="9" customFormat="1" ht="18" customHeight="1">
      <c r="B30" s="38"/>
      <c r="C30" s="51" t="s">
        <v>54</v>
      </c>
      <c r="D30" s="44"/>
      <c r="E30" s="50"/>
      <c r="F30" s="41"/>
      <c r="I30" s="42"/>
      <c r="J30" s="42"/>
      <c r="K30" s="42"/>
      <c r="L30" s="45"/>
    </row>
    <row r="31" spans="2:12" s="9" customFormat="1" ht="18" customHeight="1">
      <c r="B31" s="54"/>
      <c r="C31" s="55"/>
      <c r="D31" s="44"/>
      <c r="E31" s="52">
        <v>0</v>
      </c>
      <c r="F31" s="41"/>
      <c r="I31" s="42"/>
      <c r="J31" s="42"/>
      <c r="K31" s="45"/>
      <c r="L31" s="45"/>
    </row>
    <row r="32" spans="2:12" ht="9.75" customHeight="1">
      <c r="B32" s="56"/>
      <c r="C32" s="57"/>
      <c r="D32" s="58"/>
      <c r="E32" s="56"/>
      <c r="F32" s="59"/>
      <c r="I32" s="60"/>
      <c r="J32" s="60"/>
      <c r="K32" s="60"/>
      <c r="L32" s="61"/>
    </row>
    <row r="33" spans="1:13" ht="7" customHeight="1">
      <c r="B33" s="27"/>
      <c r="C33" s="27"/>
      <c r="D33" s="27"/>
      <c r="E33" s="27"/>
      <c r="F33" s="27"/>
      <c r="I33" s="60"/>
      <c r="J33" s="60"/>
      <c r="K33" s="60"/>
      <c r="L33" s="61"/>
    </row>
    <row r="34" spans="1:13" ht="63" customHeight="1">
      <c r="A34" s="62"/>
      <c r="B34" s="56"/>
      <c r="C34" s="57"/>
      <c r="D34" s="58"/>
      <c r="E34" s="56"/>
      <c r="F34" s="59"/>
      <c r="G34" s="63"/>
      <c r="H34" s="62"/>
      <c r="I34" s="60"/>
      <c r="J34" s="60"/>
      <c r="K34" s="60"/>
      <c r="L34" s="61"/>
    </row>
    <row r="35" spans="1:13" ht="5.25" customHeight="1">
      <c r="A35" s="62"/>
      <c r="B35" s="56"/>
      <c r="C35" s="57"/>
      <c r="D35" s="58"/>
      <c r="E35" s="56"/>
      <c r="F35" s="59"/>
      <c r="G35" s="63"/>
      <c r="H35" s="62"/>
      <c r="I35" s="60"/>
      <c r="J35" s="60"/>
      <c r="K35" s="60"/>
      <c r="L35" s="61"/>
    </row>
    <row r="36" spans="1:13" s="9" customFormat="1" ht="18" customHeight="1">
      <c r="B36" s="38"/>
      <c r="C36" s="51" t="s">
        <v>58</v>
      </c>
      <c r="D36" s="40"/>
      <c r="E36" s="40"/>
      <c r="F36" s="41"/>
      <c r="H36" s="42"/>
      <c r="I36" s="42"/>
      <c r="J36" s="42"/>
    </row>
    <row r="37" spans="1:13" s="9" customFormat="1" ht="18" customHeight="1">
      <c r="B37" s="38"/>
      <c r="C37" s="43" t="s">
        <v>55</v>
      </c>
      <c r="D37" s="40"/>
      <c r="E37" s="44">
        <v>390200</v>
      </c>
      <c r="F37" s="41"/>
      <c r="H37" s="42"/>
      <c r="I37" s="42"/>
      <c r="J37" s="42"/>
      <c r="K37" s="42"/>
      <c r="L37" s="45"/>
      <c r="M37" s="46"/>
    </row>
    <row r="38" spans="1:13" s="9" customFormat="1" ht="18" customHeight="1">
      <c r="B38" s="38"/>
      <c r="C38" s="43" t="s">
        <v>56</v>
      </c>
      <c r="D38" s="40"/>
      <c r="E38" s="40"/>
      <c r="F38" s="41"/>
      <c r="H38" s="42"/>
      <c r="I38" s="42"/>
      <c r="J38" s="42"/>
      <c r="K38" s="45"/>
      <c r="L38" s="45"/>
      <c r="M38" s="46"/>
    </row>
    <row r="39" spans="1:13" s="9" customFormat="1" ht="18" customHeight="1">
      <c r="B39" s="38"/>
      <c r="C39" s="47"/>
      <c r="D39" s="44">
        <v>0</v>
      </c>
      <c r="E39" s="40"/>
      <c r="F39" s="41"/>
      <c r="H39" s="42"/>
      <c r="I39" s="42"/>
      <c r="J39" s="42"/>
      <c r="K39" s="48"/>
      <c r="L39" s="48"/>
      <c r="M39" s="46"/>
    </row>
    <row r="40" spans="1:13" s="9" customFormat="1" ht="18" customHeight="1">
      <c r="B40" s="38"/>
      <c r="C40" s="47"/>
      <c r="D40" s="49">
        <v>0</v>
      </c>
      <c r="E40" s="40"/>
      <c r="F40" s="41"/>
      <c r="H40" s="42"/>
      <c r="I40" s="42"/>
      <c r="J40" s="42"/>
      <c r="K40" s="48"/>
      <c r="L40" s="48"/>
      <c r="M40" s="46"/>
    </row>
    <row r="41" spans="1:13" s="9" customFormat="1" ht="18" customHeight="1">
      <c r="B41" s="38"/>
      <c r="C41" s="47"/>
      <c r="D41" s="49">
        <v>0</v>
      </c>
      <c r="E41" s="50"/>
      <c r="F41" s="41"/>
      <c r="H41" s="42"/>
      <c r="I41" s="42"/>
      <c r="J41" s="42"/>
    </row>
    <row r="42" spans="1:13" s="9" customFormat="1" ht="18" customHeight="1">
      <c r="B42" s="38"/>
      <c r="C42" s="47"/>
      <c r="D42" s="49">
        <v>0</v>
      </c>
      <c r="E42" s="40"/>
      <c r="F42" s="41"/>
      <c r="H42" s="42"/>
      <c r="I42" s="42"/>
      <c r="J42" s="42"/>
    </row>
    <row r="43" spans="1:13" s="9" customFormat="1" ht="18" customHeight="1">
      <c r="B43" s="38"/>
      <c r="C43" s="47"/>
      <c r="D43" s="49">
        <v>0</v>
      </c>
      <c r="E43" s="40"/>
      <c r="F43" s="41"/>
      <c r="H43" s="42"/>
      <c r="I43" s="42"/>
      <c r="J43" s="42"/>
    </row>
    <row r="44" spans="1:13" s="9" customFormat="1" ht="18" customHeight="1">
      <c r="B44" s="38"/>
      <c r="C44" s="47"/>
      <c r="D44" s="49">
        <v>0</v>
      </c>
      <c r="E44" s="40"/>
      <c r="F44" s="41"/>
      <c r="H44" s="42"/>
      <c r="I44" s="42"/>
      <c r="J44" s="42"/>
    </row>
    <row r="45" spans="1:13" s="9" customFormat="1" ht="18" customHeight="1">
      <c r="B45" s="38"/>
      <c r="C45" s="47"/>
      <c r="D45" s="50">
        <v>0</v>
      </c>
      <c r="E45" s="50">
        <f>SUM(D39:D45)</f>
        <v>0</v>
      </c>
      <c r="F45" s="41"/>
      <c r="H45" s="42"/>
      <c r="I45" s="42"/>
      <c r="J45" s="42"/>
      <c r="K45" s="45"/>
      <c r="L45" s="42"/>
    </row>
    <row r="46" spans="1:13" s="9" customFormat="1" ht="18" customHeight="1">
      <c r="B46" s="38"/>
      <c r="C46" s="43" t="s">
        <v>57</v>
      </c>
      <c r="D46" s="44"/>
      <c r="E46" s="44">
        <v>0</v>
      </c>
      <c r="F46" s="41"/>
      <c r="H46" s="42"/>
      <c r="I46" s="42"/>
      <c r="J46" s="42"/>
      <c r="K46" s="48"/>
      <c r="L46" s="42"/>
    </row>
    <row r="47" spans="1:13" s="9" customFormat="1" ht="18" customHeight="1">
      <c r="B47" s="38"/>
      <c r="C47" s="43"/>
      <c r="D47" s="44"/>
      <c r="E47" s="44"/>
      <c r="F47" s="41"/>
      <c r="H47" s="42"/>
      <c r="I47" s="42"/>
      <c r="J47" s="42"/>
      <c r="K47" s="48"/>
      <c r="L47" s="42"/>
    </row>
    <row r="48" spans="1:13" s="9" customFormat="1" ht="7" customHeight="1">
      <c r="B48" s="38"/>
      <c r="C48" s="27"/>
      <c r="D48" s="27"/>
      <c r="E48" s="27"/>
      <c r="F48" s="41"/>
      <c r="H48" s="42"/>
      <c r="I48" s="42"/>
      <c r="J48" s="42"/>
      <c r="K48" s="48"/>
      <c r="L48" s="42"/>
    </row>
    <row r="49" spans="1:12" s="9" customFormat="1" ht="53.25" customHeight="1">
      <c r="A49" s="46"/>
      <c r="B49" s="38"/>
      <c r="C49" s="42"/>
      <c r="D49" s="45"/>
      <c r="E49" s="45"/>
      <c r="F49" s="41"/>
      <c r="G49" s="46"/>
      <c r="H49" s="42"/>
      <c r="I49" s="42"/>
      <c r="J49" s="42"/>
      <c r="K49" s="48"/>
      <c r="L49" s="42"/>
    </row>
    <row r="50" spans="1:12" ht="15" customHeight="1">
      <c r="A50" s="34"/>
      <c r="B50" s="34"/>
      <c r="C50" s="34"/>
      <c r="D50" s="34"/>
      <c r="E50" s="34"/>
      <c r="F50" s="34"/>
    </row>
    <row r="51" spans="1:12" ht="15" customHeight="1">
      <c r="A51" s="64"/>
      <c r="B51" s="64"/>
      <c r="C51" s="64"/>
      <c r="D51" s="64"/>
      <c r="E51" s="64"/>
    </row>
    <row r="52" spans="1:12" ht="9.75" customHeight="1">
      <c r="A52" s="65"/>
      <c r="B52" s="65"/>
      <c r="C52" s="65"/>
      <c r="D52" s="65"/>
      <c r="E52" s="65"/>
    </row>
    <row r="53" spans="1:12" ht="15" customHeight="1">
      <c r="A53" s="34"/>
      <c r="B53" s="34"/>
      <c r="C53" s="34"/>
      <c r="D53" s="34"/>
      <c r="E53" s="34"/>
      <c r="F53" s="34"/>
    </row>
    <row r="54" spans="1:12" ht="15" customHeight="1">
      <c r="A54" s="64"/>
      <c r="B54" s="64"/>
      <c r="C54" s="64"/>
      <c r="D54" s="64"/>
      <c r="E54" s="64"/>
    </row>
    <row r="55" spans="1:12" ht="9.75" customHeight="1">
      <c r="A55" s="65"/>
      <c r="B55" s="65"/>
      <c r="C55" s="65"/>
      <c r="D55" s="65"/>
      <c r="E55" s="65"/>
    </row>
    <row r="56" spans="1:12" ht="15" customHeight="1">
      <c r="A56" s="34"/>
      <c r="B56" s="34"/>
      <c r="C56" s="34"/>
      <c r="D56" s="34"/>
      <c r="E56" s="34"/>
      <c r="F56" s="34"/>
    </row>
    <row r="57" spans="1:12" ht="15" customHeight="1">
      <c r="A57" s="64"/>
      <c r="B57" s="64"/>
      <c r="C57" s="64"/>
      <c r="D57" s="64"/>
      <c r="E57" s="64"/>
    </row>
    <row r="58" spans="1:12" ht="9.75" customHeight="1">
      <c r="A58" s="65"/>
      <c r="B58" s="65"/>
      <c r="C58" s="65"/>
      <c r="D58" s="65"/>
      <c r="E58" s="65"/>
    </row>
    <row r="59" spans="1:12" ht="15" customHeight="1">
      <c r="A59" s="34"/>
      <c r="B59" s="34"/>
      <c r="C59" s="34"/>
      <c r="D59" s="34"/>
      <c r="E59" s="34"/>
      <c r="F59" s="34"/>
    </row>
    <row r="60" spans="1:12" ht="15" customHeight="1">
      <c r="A60" s="64"/>
      <c r="B60" s="64"/>
      <c r="C60" s="64"/>
      <c r="D60" s="64"/>
      <c r="E60" s="64"/>
    </row>
    <row r="61" spans="1:12" ht="9.75" customHeight="1">
      <c r="A61" s="65"/>
      <c r="B61" s="65"/>
      <c r="C61" s="65"/>
      <c r="D61" s="65"/>
      <c r="E61" s="65"/>
    </row>
    <row r="62" spans="1:12" ht="15" customHeight="1">
      <c r="A62" s="34"/>
      <c r="B62" s="34"/>
      <c r="C62" s="34"/>
      <c r="D62" s="34"/>
      <c r="E62" s="34"/>
      <c r="F62" s="34"/>
    </row>
    <row r="63" spans="1:12" ht="15" customHeight="1">
      <c r="A63" s="64"/>
      <c r="B63" s="64"/>
      <c r="C63" s="64"/>
      <c r="D63" s="64"/>
      <c r="E63" s="64"/>
    </row>
    <row r="64" spans="1:12" ht="9.75" customHeight="1">
      <c r="A64" s="65"/>
      <c r="B64" s="65"/>
      <c r="C64" s="65"/>
      <c r="D64" s="65"/>
      <c r="E64" s="65"/>
    </row>
  </sheetData>
  <mergeCells count="15">
    <mergeCell ref="A59:F59"/>
    <mergeCell ref="A60:E60"/>
    <mergeCell ref="A62:F62"/>
    <mergeCell ref="A63:E63"/>
    <mergeCell ref="A53:F53"/>
    <mergeCell ref="A54:E54"/>
    <mergeCell ref="A56:F56"/>
    <mergeCell ref="A57:E57"/>
    <mergeCell ref="A1:F1"/>
    <mergeCell ref="A50:F50"/>
    <mergeCell ref="A51:E51"/>
    <mergeCell ref="B3:F3"/>
    <mergeCell ref="B4:F4"/>
    <mergeCell ref="B5:F5"/>
    <mergeCell ref="B31:C3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Pro,Bold"&amp;20I-16.02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2013-05-23T19:43:35Z</cp:lastPrinted>
  <dcterms:created xsi:type="dcterms:W3CDTF">2007-01-29T16:43:50Z</dcterms:created>
  <dcterms:modified xsi:type="dcterms:W3CDTF">2020-05-29T15:28:11Z</dcterms:modified>
</cp:coreProperties>
</file>