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16/xlsx/"/>
    </mc:Choice>
  </mc:AlternateContent>
  <xr:revisionPtr revIDLastSave="0" documentId="13_ncr:1_{83AAE385-AA66-9C45-A10A-B70C4BD6ECB7}" xr6:coauthVersionLast="36" xr6:coauthVersionMax="36" xr10:uidLastSave="{00000000-0000-0000-0000-000000000000}"/>
  <bookViews>
    <workbookView xWindow="3440" yWindow="1640" windowWidth="14020" windowHeight="11300" xr2:uid="{00000000-000D-0000-FFFF-FFFF00000000}"/>
  </bookViews>
  <sheets>
    <sheet name="Problem" sheetId="27" r:id="rId1"/>
    <sheet name="Worksheet" sheetId="30" r:id="rId2"/>
  </sheets>
  <externalReferences>
    <externalReference r:id="rId3"/>
  </externalReferences>
  <definedNames>
    <definedName name="accounts">#REF!</definedName>
    <definedName name="date">#REF!</definedName>
    <definedName name="description">#REF!</definedName>
    <definedName name="numbers">[1]Problem!#REF!</definedName>
    <definedName name="source">[1]Problem!#REF!</definedName>
  </definedNames>
  <calcPr calcId="181029"/>
</workbook>
</file>

<file path=xl/calcChain.xml><?xml version="1.0" encoding="utf-8"?>
<calcChain xmlns="http://schemas.openxmlformats.org/spreadsheetml/2006/main">
  <c r="E12" i="27" l="1"/>
  <c r="G12" i="27"/>
  <c r="E17" i="27"/>
  <c r="G17" i="27"/>
  <c r="E19" i="27"/>
  <c r="G19" i="27"/>
  <c r="E20" i="27"/>
  <c r="G20" i="27"/>
  <c r="E26" i="27"/>
  <c r="G26" i="27"/>
  <c r="G29" i="27" s="1"/>
  <c r="G36" i="27" s="1"/>
  <c r="E29" i="27"/>
  <c r="E35" i="27"/>
  <c r="G35" i="27"/>
  <c r="E36" i="27"/>
  <c r="E57" i="27"/>
  <c r="E16" i="30"/>
  <c r="E17" i="30" s="1"/>
  <c r="E27" i="30" s="1"/>
  <c r="E21" i="30"/>
  <c r="E26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I-16.03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I-16.03</t>
        </r>
      </text>
    </comment>
  </commentList>
</comments>
</file>

<file path=xl/sharedStrings.xml><?xml version="1.0" encoding="utf-8"?>
<sst xmlns="http://schemas.openxmlformats.org/spreadsheetml/2006/main" count="64" uniqueCount="62">
  <si>
    <t>Prepare Fred Slezak's statement of cash flows for the year ending 20X5.  Use the indirect approach, and include required supplemental information about cash paid for interest and taxes.</t>
  </si>
  <si>
    <t>Cash</t>
  </si>
  <si>
    <t>Accounts receivable</t>
  </si>
  <si>
    <t>Total assets</t>
  </si>
  <si>
    <t>Accounts payable</t>
  </si>
  <si>
    <t>Retained earnings</t>
  </si>
  <si>
    <t>Less: Accumulated depreciation</t>
  </si>
  <si>
    <t>Interest payable</t>
  </si>
  <si>
    <t>Inventories</t>
  </si>
  <si>
    <t>Land</t>
  </si>
  <si>
    <t>Cash flows from operating activities:</t>
  </si>
  <si>
    <t>Cash flows from investing activities:</t>
  </si>
  <si>
    <t>For the Year Ending December 31, 20X5</t>
    <phoneticPr fontId="2" type="noConversion"/>
  </si>
  <si>
    <t>Cash flows from financing activities:</t>
  </si>
  <si>
    <t>Long-term note payable</t>
  </si>
  <si>
    <t>Sales</t>
  </si>
  <si>
    <t>Cost of goods sold</t>
  </si>
  <si>
    <t>Net income</t>
  </si>
  <si>
    <t>Statement of Cash Flows</t>
  </si>
  <si>
    <t>Net increase in cash</t>
  </si>
  <si>
    <t>-----------------</t>
  </si>
  <si>
    <t>Comparative Balance Sheet</t>
  </si>
  <si>
    <t>December 31, 20X5 and 20X4</t>
  </si>
  <si>
    <t>20X5</t>
  </si>
  <si>
    <t>20X4</t>
  </si>
  <si>
    <t>Current assets</t>
  </si>
  <si>
    <t>Total current assets</t>
  </si>
  <si>
    <t>Assets</t>
    <phoneticPr fontId="2" type="noConversion"/>
  </si>
  <si>
    <t>Property, plant, &amp; equipment</t>
    <phoneticPr fontId="2" type="noConversion"/>
  </si>
  <si>
    <t>Total property, plant, &amp; equipment</t>
    <phoneticPr fontId="2" type="noConversion"/>
  </si>
  <si>
    <t>Liabilities</t>
    <phoneticPr fontId="2" type="noConversion"/>
  </si>
  <si>
    <t>Stockholders' equity</t>
    <phoneticPr fontId="2" type="noConversion"/>
  </si>
  <si>
    <t>Total liabilities and equity</t>
    <phoneticPr fontId="2" type="noConversion"/>
  </si>
  <si>
    <t>Building</t>
  </si>
  <si>
    <t>Equipment</t>
  </si>
  <si>
    <t>Current liabilities</t>
  </si>
  <si>
    <t>Total current liabilities</t>
  </si>
  <si>
    <t>Long-term liabilities</t>
  </si>
  <si>
    <t>Total liabilities</t>
  </si>
  <si>
    <t>Common stock ($1 par)</t>
  </si>
  <si>
    <t>Paid-in capital in excess of par</t>
  </si>
  <si>
    <t>Total stockholders' equity</t>
  </si>
  <si>
    <t>Prepaid expenses</t>
  </si>
  <si>
    <t>Additional information about transactions and events occurring in 20X5 follows:</t>
  </si>
  <si>
    <t>Depreciation expense</t>
  </si>
  <si>
    <t>Interest expense</t>
  </si>
  <si>
    <t>Accounts payable and accounts receivable relate solely to purchases and sales of inventory.  Prepaid items related only to advertising expenses.</t>
  </si>
  <si>
    <t>Salaries expense</t>
  </si>
  <si>
    <t>Advertising expense</t>
  </si>
  <si>
    <t>Income tax expense</t>
  </si>
  <si>
    <t>Utilities expense</t>
  </si>
  <si>
    <t>The income statement for the year ending December 31, 20X5, included the following key amounts:</t>
  </si>
  <si>
    <t>Dividends of $55,000 were declared and paid.</t>
  </si>
  <si>
    <t>Cash balance at January 1, 20X5</t>
  </si>
  <si>
    <t>Cash balance at December 31, 20X5</t>
  </si>
  <si>
    <t>Noncash investing/financing activities:</t>
  </si>
  <si>
    <t>Supplemental information:</t>
  </si>
  <si>
    <t>The increase in paid-in capital resulted from issuing additional shares for cash.</t>
  </si>
  <si>
    <t>Loss on sale of land</t>
  </si>
  <si>
    <t>The decrease in land resulted from the sale of a parcel at a $45,000 loss.  No land was purchased during the year. Equipment was purchased during the year in exchange for a promissory note payable.  No equipment was sold.</t>
  </si>
  <si>
    <t>FRED SLEZAK CORPORATION</t>
  </si>
  <si>
    <t xml:space="preserve">Fred Slezak presented the following comparative balance sheet: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</si>
</sst>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17">
    <font>
      <sz val="10"/>
      <name val="Arial"/>
    </font>
    <font>
      <sz val="10"/>
      <name val="Arial"/>
    </font>
    <font>
      <sz val="8"/>
      <name val="Arial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2"/>
      <color indexed="12"/>
      <name val="Arial"/>
    </font>
    <font>
      <sz val="12"/>
      <name val="Myriad Pro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b/>
      <sz val="20"/>
      <color rgb="FF000000"/>
      <name val="Myriad Web Pro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4" fillId="2" borderId="0" applyNumberFormat="0" applyBorder="0" applyAlignment="0"/>
    <xf numFmtId="0" fontId="3" fillId="3" borderId="0"/>
    <xf numFmtId="0" fontId="5" fillId="3" borderId="0">
      <alignment horizontal="center" vertical="center"/>
    </xf>
    <xf numFmtId="3" fontId="3" fillId="4" borderId="1">
      <alignment horizontal="right" vertical="center" wrapText="1"/>
    </xf>
    <xf numFmtId="0" fontId="6" fillId="4" borderId="2">
      <alignment horizontal="left" vertical="center" wrapText="1"/>
    </xf>
    <xf numFmtId="0" fontId="6" fillId="4" borderId="0">
      <alignment horizontal="left" vertical="center" wrapText="1" indent="1"/>
    </xf>
    <xf numFmtId="3" fontId="7" fillId="4" borderId="3" applyNumberFormat="0" applyFont="0" applyAlignment="0">
      <alignment horizontal="center" vertical="center" wrapText="1"/>
    </xf>
    <xf numFmtId="16" fontId="3" fillId="4" borderId="0">
      <alignment horizontal="center" vertical="center" wrapText="1"/>
    </xf>
    <xf numFmtId="0" fontId="8" fillId="4" borderId="4">
      <alignment horizontal="justify" vertical="center" wrapText="1"/>
    </xf>
    <xf numFmtId="0" fontId="9" fillId="5" borderId="0" applyFont="0" applyAlignment="0">
      <alignment horizontal="center" vertical="center" wrapText="1"/>
    </xf>
    <xf numFmtId="0" fontId="5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3" fillId="0" borderId="5" applyNumberFormat="0" applyFont="0" applyFill="0" applyAlignment="0">
      <alignment horizontal="center" vertical="center" wrapText="1"/>
    </xf>
    <xf numFmtId="164" fontId="3" fillId="7" borderId="6" applyNumberFormat="0" applyBorder="0" applyAlignment="0">
      <alignment horizontal="left" vertical="center" wrapText="1"/>
    </xf>
    <xf numFmtId="0" fontId="5" fillId="8" borderId="7" applyAlignment="0">
      <alignment vertical="center"/>
    </xf>
    <xf numFmtId="0" fontId="1" fillId="8" borderId="0">
      <alignment vertical="center"/>
    </xf>
    <xf numFmtId="164" fontId="3" fillId="6" borderId="8" applyNumberFormat="0" applyBorder="0" applyAlignment="0">
      <alignment horizontal="left" vertical="center" wrapText="1"/>
    </xf>
    <xf numFmtId="0" fontId="3" fillId="4" borderId="0" applyFill="0">
      <alignment horizontal="justify" vertical="top" wrapText="1"/>
    </xf>
    <xf numFmtId="0" fontId="6" fillId="0" borderId="0">
      <alignment horizontal="justify" vertical="top" wrapText="1"/>
    </xf>
    <xf numFmtId="0" fontId="10" fillId="0" borderId="0">
      <alignment horizontal="left" vertical="center" wrapText="1"/>
    </xf>
    <xf numFmtId="0" fontId="3" fillId="9" borderId="0" applyNumberFormat="0" applyAlignment="0">
      <alignment vertical="center"/>
    </xf>
    <xf numFmtId="0" fontId="5" fillId="10" borderId="0" applyNumberFormat="0" applyAlignment="0"/>
  </cellStyleXfs>
  <cellXfs count="68">
    <xf numFmtId="0" fontId="0" fillId="0" borderId="0" xfId="0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0" xfId="0" applyFont="1"/>
    <xf numFmtId="0" fontId="12" fillId="3" borderId="0" xfId="3" applyFont="1">
      <alignment horizontal="center" vertical="center"/>
    </xf>
    <xf numFmtId="0" fontId="12" fillId="3" borderId="0" xfId="3" applyFont="1">
      <alignment horizontal="center" vertical="center"/>
    </xf>
    <xf numFmtId="0" fontId="11" fillId="2" borderId="0" xfId="0" applyFont="1" applyFill="1" applyBorder="1"/>
    <xf numFmtId="41" fontId="13" fillId="2" borderId="9" xfId="0" applyNumberFormat="1" applyFont="1" applyFill="1" applyBorder="1"/>
    <xf numFmtId="41" fontId="13" fillId="2" borderId="9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0" fontId="11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41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41" fontId="11" fillId="2" borderId="0" xfId="0" applyNumberFormat="1" applyFont="1" applyFill="1" applyBorder="1" applyAlignment="1">
      <alignment horizontal="left" vertical="center" indent="1"/>
    </xf>
    <xf numFmtId="41" fontId="11" fillId="2" borderId="0" xfId="0" applyNumberFormat="1" applyFont="1" applyFill="1" applyBorder="1" applyAlignment="1">
      <alignment horizontal="left" vertical="center"/>
    </xf>
    <xf numFmtId="42" fontId="11" fillId="2" borderId="0" xfId="0" applyNumberFormat="1" applyFont="1" applyFill="1" applyBorder="1" applyAlignment="1">
      <alignment vertical="center"/>
    </xf>
    <xf numFmtId="41" fontId="14" fillId="2" borderId="0" xfId="0" applyNumberFormat="1" applyFont="1" applyFill="1" applyBorder="1" applyAlignment="1">
      <alignment vertical="center"/>
    </xf>
    <xf numFmtId="42" fontId="14" fillId="2" borderId="0" xfId="0" applyNumberFormat="1" applyFont="1" applyFill="1" applyBorder="1" applyAlignment="1">
      <alignment vertical="center"/>
    </xf>
    <xf numFmtId="41" fontId="11" fillId="2" borderId="0" xfId="0" applyNumberFormat="1" applyFont="1" applyFill="1" applyBorder="1" applyAlignment="1">
      <alignment horizontal="left" vertical="center" wrapText="1" indent="1"/>
    </xf>
    <xf numFmtId="41" fontId="11" fillId="2" borderId="0" xfId="0" applyNumberFormat="1" applyFont="1" applyFill="1" applyBorder="1" applyAlignment="1">
      <alignment horizontal="left" vertical="center" wrapText="1"/>
    </xf>
    <xf numFmtId="41" fontId="11" fillId="2" borderId="0" xfId="0" applyNumberFormat="1" applyFont="1" applyFill="1" applyBorder="1" applyAlignment="1">
      <alignment vertical="center"/>
    </xf>
    <xf numFmtId="41" fontId="13" fillId="2" borderId="0" xfId="0" applyNumberFormat="1" applyFont="1" applyFill="1" applyBorder="1" applyAlignment="1">
      <alignment vertical="center"/>
    </xf>
    <xf numFmtId="42" fontId="15" fillId="2" borderId="0" xfId="0" applyNumberFormat="1" applyFont="1" applyFill="1" applyBorder="1" applyAlignment="1">
      <alignment vertical="center"/>
    </xf>
    <xf numFmtId="41" fontId="13" fillId="2" borderId="9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3" borderId="0" xfId="2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2" borderId="0" xfId="0" applyFont="1" applyFill="1" applyAlignment="1">
      <alignment horizontal="left" indent="5"/>
    </xf>
    <xf numFmtId="0" fontId="11" fillId="2" borderId="0" xfId="0" applyFont="1" applyFill="1"/>
    <xf numFmtId="42" fontId="11" fillId="2" borderId="0" xfId="0" applyNumberFormat="1" applyFont="1" applyFill="1"/>
    <xf numFmtId="41" fontId="11" fillId="2" borderId="0" xfId="0" applyNumberFormat="1" applyFont="1" applyFill="1"/>
    <xf numFmtId="0" fontId="11" fillId="3" borderId="0" xfId="0" applyFont="1" applyFill="1" applyAlignment="1">
      <alignment horizontal="left" indent="1"/>
    </xf>
    <xf numFmtId="0" fontId="11" fillId="3" borderId="0" xfId="0" applyFont="1" applyFill="1"/>
    <xf numFmtId="41" fontId="11" fillId="3" borderId="0" xfId="0" applyNumberFormat="1" applyFont="1" applyFill="1"/>
    <xf numFmtId="0" fontId="11" fillId="0" borderId="0" xfId="0" applyFont="1" applyAlignment="1"/>
    <xf numFmtId="41" fontId="13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41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41" fontId="11" fillId="0" borderId="0" xfId="0" applyNumberFormat="1" applyFont="1" applyFill="1" applyBorder="1" applyAlignment="1">
      <alignment horizontal="left" vertical="center"/>
    </xf>
    <xf numFmtId="42" fontId="11" fillId="0" borderId="0" xfId="0" applyNumberFormat="1" applyFont="1" applyFill="1" applyBorder="1" applyAlignment="1">
      <alignment vertical="center"/>
    </xf>
    <xf numFmtId="4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1" fontId="11" fillId="0" borderId="0" xfId="0" applyNumberFormat="1" applyFont="1" applyFill="1" applyBorder="1" applyAlignment="1">
      <alignment horizontal="left" vertical="center" indent="1"/>
    </xf>
    <xf numFmtId="41" fontId="14" fillId="0" borderId="0" xfId="0" applyNumberFormat="1" applyFont="1" applyFill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left" vertical="center" indent="3"/>
    </xf>
    <xf numFmtId="41" fontId="13" fillId="0" borderId="0" xfId="0" applyNumberFormat="1" applyFont="1" applyFill="1" applyBorder="1" applyAlignment="1">
      <alignment horizontal="left" vertical="center"/>
    </xf>
    <xf numFmtId="41" fontId="11" fillId="0" borderId="0" xfId="0" applyNumberFormat="1" applyFont="1" applyAlignment="1">
      <alignment vertical="center"/>
    </xf>
    <xf numFmtId="42" fontId="15" fillId="0" borderId="0" xfId="0" applyNumberFormat="1" applyFont="1" applyFill="1" applyBorder="1" applyAlignment="1">
      <alignment vertical="center"/>
    </xf>
    <xf numFmtId="41" fontId="13" fillId="0" borderId="0" xfId="0" quotePrefix="1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1" fontId="11" fillId="0" borderId="0" xfId="0" applyNumberFormat="1" applyFont="1" applyFill="1" applyBorder="1" applyAlignment="1">
      <alignment horizontal="left" indent="1"/>
    </xf>
    <xf numFmtId="41" fontId="14" fillId="0" borderId="0" xfId="0" applyNumberFormat="1" applyFont="1" applyFill="1" applyBorder="1"/>
    <xf numFmtId="42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41" fontId="11" fillId="0" borderId="0" xfId="0" applyNumberFormat="1" applyFont="1" applyFill="1" applyAlignment="1">
      <alignment horizontal="left" indent="1"/>
    </xf>
    <xf numFmtId="42" fontId="11" fillId="0" borderId="0" xfId="0" applyNumberFormat="1" applyFont="1" applyFill="1"/>
  </cellXfs>
  <cellStyles count="23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GenJour#" xfId="4" xr:uid="{00000000-0005-0000-0000-000003000000}"/>
    <cellStyle name="GenJour1" xfId="5" xr:uid="{00000000-0005-0000-0000-000004000000}"/>
    <cellStyle name="GenJour2" xfId="6" xr:uid="{00000000-0005-0000-0000-000005000000}"/>
    <cellStyle name="GenJourBody" xfId="7" xr:uid="{00000000-0005-0000-0000-000006000000}"/>
    <cellStyle name="GenJourDate" xfId="8" xr:uid="{00000000-0005-0000-0000-000007000000}"/>
    <cellStyle name="GenJourDes" xfId="9" xr:uid="{00000000-0005-0000-0000-000008000000}"/>
    <cellStyle name="GenJourFoot" xfId="10" xr:uid="{00000000-0005-0000-0000-000009000000}"/>
    <cellStyle name="GenJourHead" xfId="11" xr:uid="{00000000-0005-0000-0000-00000A000000}"/>
    <cellStyle name="LedgBody" xfId="12" xr:uid="{00000000-0005-0000-0000-00000B000000}"/>
    <cellStyle name="ledgerwkbk" xfId="13" xr:uid="{00000000-0005-0000-0000-00000C000000}"/>
    <cellStyle name="LedgGreen" xfId="14" xr:uid="{00000000-0005-0000-0000-00000D000000}"/>
    <cellStyle name="LedgHead" xfId="15" xr:uid="{00000000-0005-0000-0000-00000E000000}"/>
    <cellStyle name="LedgSide" xfId="16" xr:uid="{00000000-0005-0000-0000-00000F000000}"/>
    <cellStyle name="LedgYellow" xfId="17" xr:uid="{00000000-0005-0000-0000-000010000000}"/>
    <cellStyle name="Normal" xfId="0" builtinId="0"/>
    <cellStyle name="POA" xfId="18" xr:uid="{00000000-0005-0000-0000-000012000000}"/>
    <cellStyle name="POAanswer" xfId="19" xr:uid="{00000000-0005-0000-0000-000013000000}"/>
    <cellStyle name="POAhead" xfId="20" xr:uid="{00000000-0005-0000-0000-000014000000}"/>
    <cellStyle name="trialbody" xfId="21" xr:uid="{00000000-0005-0000-0000-000015000000}"/>
    <cellStyle name="trialhead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2/B-02.08/B-02.08%20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"/>
      <sheetName val="Solution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showGridLines="0" tabSelected="1" zoomScaleNormal="100" workbookViewId="0">
      <selection sqref="A1:I1"/>
    </sheetView>
  </sheetViews>
  <sheetFormatPr baseColWidth="10" defaultColWidth="8.83203125" defaultRowHeight="14"/>
  <cols>
    <col min="1" max="1" width="1.6640625" style="3" customWidth="1"/>
    <col min="2" max="2" width="1.1640625" style="3" customWidth="1"/>
    <col min="3" max="3" width="42.83203125" style="3" customWidth="1"/>
    <col min="4" max="4" width="1.6640625" style="3" customWidth="1"/>
    <col min="5" max="5" width="15.5" style="3" customWidth="1"/>
    <col min="6" max="6" width="1.5" style="3" customWidth="1"/>
    <col min="7" max="7" width="16.33203125" style="3" customWidth="1"/>
    <col min="8" max="8" width="1.1640625" style="3" customWidth="1"/>
    <col min="9" max="9" width="1.5" style="3" customWidth="1"/>
    <col min="10" max="10" width="0.6640625" style="3" customWidth="1"/>
    <col min="11" max="16384" width="8.83203125" style="3"/>
  </cols>
  <sheetData>
    <row r="1" spans="1:9" s="2" customFormat="1" ht="21" customHeight="1">
      <c r="A1" s="1" t="s">
        <v>61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B2" s="4" t="s">
        <v>60</v>
      </c>
      <c r="C2" s="4"/>
      <c r="D2" s="4"/>
      <c r="E2" s="4"/>
      <c r="F2" s="4"/>
      <c r="G2" s="4"/>
      <c r="H2" s="4"/>
    </row>
    <row r="3" spans="1:9" ht="16.5" customHeight="1">
      <c r="B3" s="4" t="s">
        <v>21</v>
      </c>
      <c r="C3" s="4"/>
      <c r="D3" s="4"/>
      <c r="E3" s="4"/>
      <c r="F3" s="4"/>
      <c r="G3" s="4"/>
      <c r="H3" s="4"/>
    </row>
    <row r="4" spans="1:9" ht="16.5" customHeight="1">
      <c r="B4" s="4" t="s">
        <v>22</v>
      </c>
      <c r="C4" s="4"/>
      <c r="D4" s="4"/>
      <c r="E4" s="4"/>
      <c r="F4" s="4"/>
      <c r="G4" s="4"/>
      <c r="H4" s="4"/>
    </row>
    <row r="5" spans="1:9" ht="3.75" customHeight="1">
      <c r="B5" s="5"/>
      <c r="C5" s="5"/>
      <c r="D5" s="5"/>
      <c r="E5" s="5"/>
      <c r="F5" s="5"/>
      <c r="G5" s="5"/>
      <c r="H5" s="5"/>
    </row>
    <row r="6" spans="1:9" ht="18.75" customHeight="1">
      <c r="B6" s="6"/>
      <c r="C6" s="7" t="s">
        <v>27</v>
      </c>
      <c r="D6" s="7"/>
      <c r="E6" s="8" t="s">
        <v>23</v>
      </c>
      <c r="F6" s="7"/>
      <c r="G6" s="8" t="s">
        <v>24</v>
      </c>
      <c r="H6" s="9"/>
    </row>
    <row r="7" spans="1:9" s="10" customFormat="1" ht="18" customHeight="1">
      <c r="B7" s="11"/>
      <c r="C7" s="12" t="s">
        <v>25</v>
      </c>
      <c r="D7" s="12"/>
      <c r="E7" s="12"/>
      <c r="F7" s="12"/>
      <c r="G7" s="13"/>
      <c r="H7" s="14"/>
    </row>
    <row r="8" spans="1:9" s="10" customFormat="1" ht="16.5" customHeight="1">
      <c r="B8" s="11"/>
      <c r="C8" s="15" t="s">
        <v>1</v>
      </c>
      <c r="D8" s="16"/>
      <c r="E8" s="17">
        <v>664000</v>
      </c>
      <c r="F8" s="16"/>
      <c r="G8" s="17">
        <v>9000</v>
      </c>
      <c r="H8" s="14"/>
    </row>
    <row r="9" spans="1:9" s="10" customFormat="1" ht="16.5" customHeight="1">
      <c r="B9" s="11"/>
      <c r="C9" s="15" t="s">
        <v>2</v>
      </c>
      <c r="D9" s="16"/>
      <c r="E9" s="16">
        <v>375000</v>
      </c>
      <c r="F9" s="16"/>
      <c r="G9" s="16">
        <v>345000</v>
      </c>
      <c r="H9" s="14"/>
    </row>
    <row r="10" spans="1:9" s="10" customFormat="1" ht="16.5" customHeight="1">
      <c r="B10" s="11"/>
      <c r="C10" s="15" t="s">
        <v>8</v>
      </c>
      <c r="D10" s="16"/>
      <c r="E10" s="16">
        <v>150000</v>
      </c>
      <c r="F10" s="16"/>
      <c r="G10" s="16">
        <v>160000</v>
      </c>
      <c r="H10" s="14"/>
    </row>
    <row r="11" spans="1:9" s="10" customFormat="1" ht="16.5" customHeight="1">
      <c r="B11" s="11"/>
      <c r="C11" s="15" t="s">
        <v>42</v>
      </c>
      <c r="D11" s="16"/>
      <c r="E11" s="18">
        <v>35000</v>
      </c>
      <c r="F11" s="16"/>
      <c r="G11" s="18">
        <v>25000</v>
      </c>
      <c r="H11" s="14"/>
    </row>
    <row r="12" spans="1:9" s="10" customFormat="1" ht="16.5" customHeight="1">
      <c r="B12" s="11"/>
      <c r="C12" s="16" t="s">
        <v>26</v>
      </c>
      <c r="D12" s="16"/>
      <c r="E12" s="19">
        <f>SUM(E8:E11)</f>
        <v>1224000</v>
      </c>
      <c r="F12" s="19"/>
      <c r="G12" s="19">
        <f>SUM(G8:G11)</f>
        <v>539000</v>
      </c>
      <c r="H12" s="14"/>
    </row>
    <row r="13" spans="1:9" s="10" customFormat="1" ht="18" customHeight="1">
      <c r="B13" s="11"/>
      <c r="C13" s="12" t="s">
        <v>28</v>
      </c>
      <c r="D13" s="12"/>
      <c r="E13" s="12"/>
      <c r="F13" s="12"/>
      <c r="G13" s="12"/>
      <c r="H13" s="14"/>
    </row>
    <row r="14" spans="1:9" s="10" customFormat="1" ht="16.5" customHeight="1">
      <c r="B14" s="11"/>
      <c r="C14" s="15" t="s">
        <v>9</v>
      </c>
      <c r="D14" s="16"/>
      <c r="E14" s="17">
        <v>300000</v>
      </c>
      <c r="F14" s="16"/>
      <c r="G14" s="17">
        <v>400000</v>
      </c>
      <c r="H14" s="14"/>
    </row>
    <row r="15" spans="1:9" s="10" customFormat="1" ht="16.5" customHeight="1">
      <c r="B15" s="11"/>
      <c r="C15" s="15" t="s">
        <v>33</v>
      </c>
      <c r="D15" s="16"/>
      <c r="E15" s="16">
        <v>700000</v>
      </c>
      <c r="F15" s="17"/>
      <c r="G15" s="16">
        <v>700000</v>
      </c>
      <c r="H15" s="14"/>
    </row>
    <row r="16" spans="1:9" s="10" customFormat="1" ht="16.5" customHeight="1">
      <c r="B16" s="11"/>
      <c r="C16" s="15" t="s">
        <v>34</v>
      </c>
      <c r="D16" s="16"/>
      <c r="E16" s="18">
        <v>530000</v>
      </c>
      <c r="F16" s="17"/>
      <c r="G16" s="18">
        <v>450000</v>
      </c>
      <c r="H16" s="14"/>
    </row>
    <row r="17" spans="2:8" s="10" customFormat="1" ht="16.5" customHeight="1">
      <c r="B17" s="11"/>
      <c r="C17" s="16"/>
      <c r="D17" s="16"/>
      <c r="E17" s="17">
        <f>SUM(E14:E16)</f>
        <v>1530000</v>
      </c>
      <c r="F17" s="17"/>
      <c r="G17" s="17">
        <f>SUM(G14:G16)</f>
        <v>1550000</v>
      </c>
      <c r="H17" s="14"/>
    </row>
    <row r="18" spans="2:8" s="10" customFormat="1" ht="16.5" customHeight="1">
      <c r="B18" s="11"/>
      <c r="C18" s="20" t="s">
        <v>6</v>
      </c>
      <c r="D18" s="21"/>
      <c r="E18" s="18">
        <v>-300000</v>
      </c>
      <c r="F18" s="18"/>
      <c r="G18" s="18">
        <v>-270000</v>
      </c>
      <c r="H18" s="14"/>
    </row>
    <row r="19" spans="2:8" s="10" customFormat="1" ht="16.5" customHeight="1">
      <c r="B19" s="11"/>
      <c r="C19" s="16" t="s">
        <v>29</v>
      </c>
      <c r="D19" s="16"/>
      <c r="E19" s="19">
        <f>SUM(E17:E18)</f>
        <v>1230000</v>
      </c>
      <c r="F19" s="16"/>
      <c r="G19" s="19">
        <f>SUM(G17:G18)</f>
        <v>1280000</v>
      </c>
      <c r="H19" s="14"/>
    </row>
    <row r="20" spans="2:8" s="10" customFormat="1" ht="18" customHeight="1">
      <c r="B20" s="11"/>
      <c r="C20" s="22" t="s">
        <v>3</v>
      </c>
      <c r="D20" s="23"/>
      <c r="E20" s="24">
        <f>E12+E19</f>
        <v>2454000</v>
      </c>
      <c r="F20" s="23"/>
      <c r="G20" s="24">
        <f>G12+G19</f>
        <v>1819000</v>
      </c>
      <c r="H20" s="14"/>
    </row>
    <row r="21" spans="2:8" s="10" customFormat="1" ht="7.5" customHeight="1">
      <c r="B21" s="11"/>
      <c r="C21" s="11"/>
      <c r="D21" s="11"/>
      <c r="E21" s="11"/>
      <c r="F21" s="11"/>
      <c r="G21" s="11"/>
      <c r="H21" s="11"/>
    </row>
    <row r="22" spans="2:8" s="10" customFormat="1" ht="18" customHeight="1">
      <c r="B22" s="11"/>
      <c r="C22" s="25" t="s">
        <v>30</v>
      </c>
      <c r="D22" s="25"/>
      <c r="E22" s="26"/>
      <c r="F22" s="26"/>
      <c r="G22" s="26"/>
      <c r="H22" s="14"/>
    </row>
    <row r="23" spans="2:8" s="10" customFormat="1" ht="18" customHeight="1">
      <c r="B23" s="11"/>
      <c r="C23" s="12" t="s">
        <v>35</v>
      </c>
      <c r="D23" s="12"/>
      <c r="E23" s="14"/>
      <c r="F23" s="14"/>
      <c r="G23" s="14"/>
      <c r="H23" s="14"/>
    </row>
    <row r="24" spans="2:8" s="10" customFormat="1" ht="16.5" customHeight="1">
      <c r="B24" s="11"/>
      <c r="C24" s="15" t="s">
        <v>4</v>
      </c>
      <c r="D24" s="16"/>
      <c r="E24" s="17">
        <v>112000</v>
      </c>
      <c r="F24" s="17"/>
      <c r="G24" s="17">
        <v>119000</v>
      </c>
      <c r="H24" s="14"/>
    </row>
    <row r="25" spans="2:8" s="10" customFormat="1" ht="16.5" customHeight="1">
      <c r="B25" s="11"/>
      <c r="C25" s="15" t="s">
        <v>7</v>
      </c>
      <c r="D25" s="16"/>
      <c r="E25" s="18">
        <v>2000</v>
      </c>
      <c r="F25" s="18"/>
      <c r="G25" s="18">
        <v>0</v>
      </c>
      <c r="H25" s="14"/>
    </row>
    <row r="26" spans="2:8" s="10" customFormat="1" ht="16.5" customHeight="1">
      <c r="B26" s="11"/>
      <c r="C26" s="16" t="s">
        <v>36</v>
      </c>
      <c r="D26" s="16"/>
      <c r="E26" s="17">
        <f>SUM(E24:E25)</f>
        <v>114000</v>
      </c>
      <c r="F26" s="27"/>
      <c r="G26" s="17">
        <f>SUM(G24:G25)</f>
        <v>119000</v>
      </c>
      <c r="H26" s="14"/>
    </row>
    <row r="27" spans="2:8" s="10" customFormat="1" ht="18" customHeight="1">
      <c r="B27" s="11"/>
      <c r="C27" s="12" t="s">
        <v>37</v>
      </c>
      <c r="D27" s="12"/>
      <c r="E27" s="27"/>
      <c r="F27" s="27"/>
      <c r="G27" s="27"/>
      <c r="H27" s="14"/>
    </row>
    <row r="28" spans="2:8" s="10" customFormat="1" ht="16.5" customHeight="1">
      <c r="B28" s="11"/>
      <c r="C28" s="15" t="s">
        <v>14</v>
      </c>
      <c r="D28" s="16"/>
      <c r="E28" s="18">
        <v>80000</v>
      </c>
      <c r="F28" s="18"/>
      <c r="G28" s="18">
        <v>0</v>
      </c>
      <c r="H28" s="14"/>
    </row>
    <row r="29" spans="2:8" s="10" customFormat="1" ht="18" customHeight="1">
      <c r="B29" s="11"/>
      <c r="C29" s="22" t="s">
        <v>38</v>
      </c>
      <c r="D29" s="23"/>
      <c r="E29" s="19">
        <f>SUM(E26:E28)</f>
        <v>194000</v>
      </c>
      <c r="F29" s="27"/>
      <c r="G29" s="19">
        <f>SUM(G26:G28)</f>
        <v>119000</v>
      </c>
      <c r="H29" s="14"/>
    </row>
    <row r="30" spans="2:8" s="10" customFormat="1" ht="7.5" customHeight="1">
      <c r="B30" s="11"/>
      <c r="C30" s="23"/>
      <c r="D30" s="23"/>
      <c r="E30" s="27"/>
      <c r="F30" s="27"/>
      <c r="G30" s="27"/>
      <c r="H30" s="14"/>
    </row>
    <row r="31" spans="2:8" s="10" customFormat="1" ht="18" customHeight="1">
      <c r="B31" s="11"/>
      <c r="C31" s="25" t="s">
        <v>31</v>
      </c>
      <c r="D31" s="25"/>
      <c r="E31" s="28"/>
      <c r="F31" s="28"/>
      <c r="G31" s="28"/>
      <c r="H31" s="14"/>
    </row>
    <row r="32" spans="2:8" s="10" customFormat="1" ht="16.5" customHeight="1">
      <c r="B32" s="11"/>
      <c r="C32" s="15" t="s">
        <v>39</v>
      </c>
      <c r="D32" s="16"/>
      <c r="E32" s="17">
        <v>700000</v>
      </c>
      <c r="F32" s="17"/>
      <c r="G32" s="17">
        <v>600000</v>
      </c>
      <c r="H32" s="14"/>
    </row>
    <row r="33" spans="1:9" s="10" customFormat="1" ht="16.5" customHeight="1">
      <c r="B33" s="11"/>
      <c r="C33" s="15" t="s">
        <v>40</v>
      </c>
      <c r="D33" s="16"/>
      <c r="E33" s="16">
        <v>800000</v>
      </c>
      <c r="F33" s="17"/>
      <c r="G33" s="16">
        <v>400000</v>
      </c>
      <c r="H33" s="14"/>
    </row>
    <row r="34" spans="1:9" s="10" customFormat="1" ht="16.5" customHeight="1">
      <c r="B34" s="11"/>
      <c r="C34" s="15" t="s">
        <v>5</v>
      </c>
      <c r="D34" s="16"/>
      <c r="E34" s="18">
        <v>760000</v>
      </c>
      <c r="F34" s="18"/>
      <c r="G34" s="18">
        <v>700000</v>
      </c>
      <c r="H34" s="14"/>
    </row>
    <row r="35" spans="1:9" s="10" customFormat="1" ht="18" customHeight="1">
      <c r="B35" s="11"/>
      <c r="C35" s="22" t="s">
        <v>41</v>
      </c>
      <c r="D35" s="23"/>
      <c r="E35" s="19">
        <f>SUM(E32:E34)</f>
        <v>2260000</v>
      </c>
      <c r="F35" s="17"/>
      <c r="G35" s="19">
        <f>SUM(G32:G34)</f>
        <v>1700000</v>
      </c>
      <c r="H35" s="14"/>
    </row>
    <row r="36" spans="1:9" s="10" customFormat="1" ht="18" customHeight="1">
      <c r="B36" s="11"/>
      <c r="C36" s="16" t="s">
        <v>32</v>
      </c>
      <c r="D36" s="23"/>
      <c r="E36" s="24">
        <f>E29+E35</f>
        <v>2454000</v>
      </c>
      <c r="F36" s="14"/>
      <c r="G36" s="24">
        <f>G29+G35</f>
        <v>1819000</v>
      </c>
      <c r="H36" s="14"/>
    </row>
    <row r="37" spans="1:9" s="10" customFormat="1" ht="4" customHeight="1">
      <c r="B37" s="11"/>
      <c r="C37" s="11"/>
      <c r="D37" s="11"/>
      <c r="E37" s="11"/>
      <c r="F37" s="11"/>
      <c r="G37" s="24"/>
      <c r="H37" s="14"/>
    </row>
    <row r="38" spans="1:9" ht="7" customHeight="1">
      <c r="A38" s="29"/>
      <c r="B38" s="30"/>
      <c r="C38" s="30"/>
      <c r="D38" s="30"/>
      <c r="E38" s="30"/>
      <c r="F38" s="30"/>
      <c r="G38" s="30"/>
      <c r="H38" s="30"/>
    </row>
    <row r="39" spans="1:9" ht="8.25" customHeight="1">
      <c r="A39" s="29"/>
      <c r="B39" s="29"/>
      <c r="C39" s="29"/>
      <c r="D39" s="29"/>
      <c r="E39" s="29"/>
      <c r="F39" s="29"/>
    </row>
    <row r="40" spans="1:9" ht="23.25" customHeight="1">
      <c r="A40" s="31" t="s">
        <v>43</v>
      </c>
      <c r="B40" s="31"/>
      <c r="C40" s="31"/>
      <c r="D40" s="31"/>
      <c r="E40" s="31"/>
      <c r="F40" s="31"/>
      <c r="G40" s="31"/>
      <c r="H40" s="31"/>
      <c r="I40" s="31"/>
    </row>
    <row r="41" spans="1:9" ht="9" customHeight="1"/>
    <row r="42" spans="1:9" ht="17.25" customHeight="1">
      <c r="B42" s="31" t="s">
        <v>52</v>
      </c>
      <c r="C42" s="31"/>
      <c r="D42" s="31"/>
      <c r="E42" s="31"/>
      <c r="F42" s="29"/>
    </row>
    <row r="43" spans="1:9" ht="37.5" customHeight="1">
      <c r="B43" s="31" t="s">
        <v>46</v>
      </c>
      <c r="C43" s="31"/>
      <c r="D43" s="31"/>
      <c r="E43" s="31"/>
      <c r="F43" s="31"/>
      <c r="G43" s="31"/>
      <c r="H43" s="31"/>
    </row>
    <row r="44" spans="1:9" ht="54" customHeight="1">
      <c r="B44" s="31" t="s">
        <v>59</v>
      </c>
      <c r="C44" s="31"/>
      <c r="D44" s="31"/>
      <c r="E44" s="31"/>
      <c r="F44" s="31"/>
      <c r="G44" s="31"/>
      <c r="H44" s="31"/>
    </row>
    <row r="45" spans="1:9" ht="17.25" customHeight="1">
      <c r="B45" s="31" t="s">
        <v>57</v>
      </c>
      <c r="C45" s="31"/>
      <c r="D45" s="31"/>
      <c r="E45" s="31"/>
      <c r="F45" s="31"/>
      <c r="G45" s="31"/>
      <c r="H45" s="31"/>
    </row>
    <row r="46" spans="1:9" ht="37.5" customHeight="1">
      <c r="B46" s="31" t="s">
        <v>51</v>
      </c>
      <c r="C46" s="31"/>
      <c r="D46" s="31"/>
      <c r="E46" s="31"/>
      <c r="F46" s="31"/>
      <c r="G46" s="31"/>
      <c r="H46" s="31"/>
    </row>
    <row r="47" spans="1:9" ht="18" customHeight="1">
      <c r="B47" s="32"/>
      <c r="C47" s="32"/>
      <c r="D47" s="32"/>
      <c r="E47" s="32"/>
      <c r="F47" s="32"/>
      <c r="G47" s="32"/>
      <c r="H47" s="32"/>
    </row>
    <row r="48" spans="1:9" ht="15" customHeight="1">
      <c r="C48" s="33" t="s">
        <v>15</v>
      </c>
      <c r="D48" s="34"/>
      <c r="E48" s="35">
        <v>2000000</v>
      </c>
      <c r="F48" s="34"/>
      <c r="G48" s="34"/>
    </row>
    <row r="49" spans="1:8">
      <c r="C49" s="33" t="s">
        <v>16</v>
      </c>
      <c r="D49" s="34"/>
      <c r="E49" s="36">
        <v>1200000</v>
      </c>
      <c r="F49" s="34"/>
      <c r="G49" s="34"/>
    </row>
    <row r="50" spans="1:8">
      <c r="C50" s="33" t="s">
        <v>47</v>
      </c>
      <c r="D50" s="34"/>
      <c r="E50" s="36">
        <v>400000</v>
      </c>
      <c r="F50" s="34"/>
      <c r="G50" s="34"/>
    </row>
    <row r="51" spans="1:8">
      <c r="C51" s="33" t="s">
        <v>48</v>
      </c>
      <c r="D51" s="34"/>
      <c r="E51" s="36">
        <v>150000</v>
      </c>
      <c r="F51" s="34"/>
      <c r="G51" s="34"/>
    </row>
    <row r="52" spans="1:8">
      <c r="C52" s="33" t="s">
        <v>44</v>
      </c>
      <c r="D52" s="34"/>
      <c r="E52" s="36">
        <v>30000</v>
      </c>
      <c r="F52" s="34"/>
      <c r="G52" s="34"/>
    </row>
    <row r="53" spans="1:8">
      <c r="C53" s="33" t="s">
        <v>50</v>
      </c>
      <c r="D53" s="34"/>
      <c r="E53" s="36">
        <v>15000</v>
      </c>
      <c r="F53" s="34"/>
      <c r="G53" s="34"/>
    </row>
    <row r="54" spans="1:8">
      <c r="C54" s="33" t="s">
        <v>45</v>
      </c>
      <c r="D54" s="34"/>
      <c r="E54" s="36">
        <v>5000</v>
      </c>
      <c r="F54" s="34"/>
      <c r="G54" s="35"/>
    </row>
    <row r="55" spans="1:8">
      <c r="C55" s="33" t="s">
        <v>58</v>
      </c>
      <c r="D55" s="34"/>
      <c r="E55" s="36">
        <v>45000</v>
      </c>
      <c r="F55" s="34"/>
      <c r="G55" s="35"/>
    </row>
    <row r="56" spans="1:8">
      <c r="C56" s="33" t="s">
        <v>49</v>
      </c>
      <c r="D56" s="34"/>
      <c r="E56" s="36">
        <v>40000</v>
      </c>
      <c r="F56" s="34"/>
      <c r="G56" s="36"/>
    </row>
    <row r="57" spans="1:8">
      <c r="C57" s="33" t="s">
        <v>17</v>
      </c>
      <c r="D57" s="34"/>
      <c r="E57" s="36">
        <f>E48-E49-E50-E51-E52-E53-E54-+E55-E56</f>
        <v>115000</v>
      </c>
      <c r="F57" s="34"/>
      <c r="G57" s="34"/>
    </row>
    <row r="58" spans="1:8" ht="7" customHeight="1">
      <c r="C58" s="37"/>
      <c r="D58" s="38"/>
      <c r="E58" s="39"/>
      <c r="F58" s="38"/>
      <c r="G58" s="38"/>
    </row>
    <row r="60" spans="1:8" s="2" customFormat="1" ht="58.5" customHeight="1">
      <c r="A60" s="1" t="s">
        <v>0</v>
      </c>
      <c r="B60" s="1"/>
      <c r="C60" s="1"/>
      <c r="D60" s="1"/>
      <c r="E60" s="1"/>
      <c r="F60" s="1"/>
      <c r="G60" s="1"/>
      <c r="H60" s="1"/>
    </row>
  </sheetData>
  <mergeCells count="11">
    <mergeCell ref="A60:H60"/>
    <mergeCell ref="B2:H2"/>
    <mergeCell ref="B42:E42"/>
    <mergeCell ref="B45:H45"/>
    <mergeCell ref="B46:H46"/>
    <mergeCell ref="B3:H3"/>
    <mergeCell ref="B4:H4"/>
    <mergeCell ref="A1:I1"/>
    <mergeCell ref="A40:I40"/>
    <mergeCell ref="B43:H43"/>
    <mergeCell ref="B44:H44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Pro,Bold"&amp;20I-16.03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showGridLines="0" zoomScaleNormal="100" workbookViewId="0">
      <selection sqref="A1:F1"/>
    </sheetView>
  </sheetViews>
  <sheetFormatPr baseColWidth="10" defaultColWidth="8.83203125" defaultRowHeight="14"/>
  <cols>
    <col min="1" max="1" width="1.83203125" style="3" customWidth="1"/>
    <col min="2" max="2" width="1.33203125" style="3" customWidth="1"/>
    <col min="3" max="3" width="46" style="3" customWidth="1"/>
    <col min="4" max="4" width="15.5" style="3" customWidth="1"/>
    <col min="5" max="5" width="16.5" style="3" customWidth="1"/>
    <col min="6" max="7" width="2" style="3" customWidth="1"/>
    <col min="8" max="8" width="8.83203125" style="3"/>
    <col min="9" max="9" width="10" style="3" bestFit="1" customWidth="1"/>
    <col min="10" max="10" width="8.83203125" style="3"/>
    <col min="11" max="11" width="9.5" style="3" bestFit="1" customWidth="1"/>
    <col min="12" max="16384" width="8.83203125" style="3"/>
  </cols>
  <sheetData>
    <row r="1" spans="1:13" ht="9" customHeight="1">
      <c r="A1" s="40"/>
      <c r="B1" s="40"/>
      <c r="C1" s="40"/>
      <c r="D1" s="40"/>
      <c r="E1" s="40"/>
      <c r="F1" s="40"/>
    </row>
    <row r="2" spans="1:13" ht="4.5" customHeight="1">
      <c r="B2" s="5"/>
      <c r="C2" s="5"/>
      <c r="D2" s="5"/>
      <c r="E2" s="5"/>
      <c r="F2" s="5"/>
    </row>
    <row r="3" spans="1:13" ht="18" customHeight="1">
      <c r="B3" s="4" t="s">
        <v>60</v>
      </c>
      <c r="C3" s="4"/>
      <c r="D3" s="4"/>
      <c r="E3" s="4"/>
      <c r="F3" s="4"/>
    </row>
    <row r="4" spans="1:13" ht="18" customHeight="1">
      <c r="B4" s="4" t="s">
        <v>18</v>
      </c>
      <c r="C4" s="4"/>
      <c r="D4" s="4"/>
      <c r="E4" s="4"/>
      <c r="F4" s="4"/>
    </row>
    <row r="5" spans="1:13" ht="18.75" customHeight="1">
      <c r="B5" s="4" t="s">
        <v>12</v>
      </c>
      <c r="C5" s="4"/>
      <c r="D5" s="4"/>
      <c r="E5" s="4"/>
      <c r="F5" s="4"/>
    </row>
    <row r="6" spans="1:13" ht="6" customHeight="1">
      <c r="B6" s="5"/>
      <c r="C6" s="5"/>
      <c r="D6" s="5"/>
      <c r="E6" s="5"/>
      <c r="F6" s="5"/>
    </row>
    <row r="7" spans="1:13" s="10" customFormat="1" ht="21.75" customHeight="1">
      <c r="B7" s="41" t="s">
        <v>10</v>
      </c>
      <c r="C7" s="42"/>
      <c r="D7" s="43"/>
      <c r="E7" s="43"/>
      <c r="F7" s="44"/>
      <c r="H7" s="45"/>
      <c r="I7" s="45"/>
      <c r="J7" s="45"/>
    </row>
    <row r="8" spans="1:13" s="10" customFormat="1" ht="18" customHeight="1">
      <c r="B8" s="46"/>
      <c r="C8" s="47"/>
      <c r="D8" s="43"/>
      <c r="E8" s="48">
        <v>0</v>
      </c>
      <c r="F8" s="44"/>
      <c r="H8" s="45"/>
      <c r="I8" s="45"/>
      <c r="J8" s="45"/>
      <c r="K8" s="45"/>
      <c r="L8" s="49"/>
      <c r="M8" s="50"/>
    </row>
    <row r="9" spans="1:13" s="10" customFormat="1" ht="18" customHeight="1">
      <c r="B9" s="46"/>
      <c r="C9" s="47"/>
      <c r="D9" s="43"/>
      <c r="E9" s="43"/>
      <c r="F9" s="44"/>
      <c r="H9" s="45"/>
      <c r="I9" s="45"/>
      <c r="J9" s="45"/>
      <c r="K9" s="49"/>
      <c r="L9" s="49"/>
      <c r="M9" s="50"/>
    </row>
    <row r="10" spans="1:13" s="10" customFormat="1" ht="18" customHeight="1">
      <c r="B10" s="46"/>
      <c r="C10" s="51"/>
      <c r="D10" s="48">
        <v>0</v>
      </c>
      <c r="E10" s="43"/>
      <c r="F10" s="44"/>
      <c r="H10" s="45"/>
      <c r="I10" s="45"/>
      <c r="J10" s="45"/>
      <c r="K10" s="52"/>
      <c r="L10" s="52"/>
      <c r="M10" s="50"/>
    </row>
    <row r="11" spans="1:13" s="10" customFormat="1" ht="18" customHeight="1">
      <c r="B11" s="46"/>
      <c r="C11" s="51"/>
      <c r="D11" s="53">
        <v>0</v>
      </c>
      <c r="E11" s="43"/>
      <c r="F11" s="44"/>
      <c r="H11" s="45"/>
      <c r="I11" s="45"/>
      <c r="J11" s="45"/>
      <c r="K11" s="52"/>
      <c r="L11" s="52"/>
      <c r="M11" s="50"/>
    </row>
    <row r="12" spans="1:13" s="10" customFormat="1" ht="18" customHeight="1">
      <c r="B12" s="46"/>
      <c r="C12" s="51"/>
      <c r="D12" s="53">
        <v>0</v>
      </c>
      <c r="E12" s="54"/>
      <c r="F12" s="44"/>
      <c r="H12" s="45"/>
      <c r="I12" s="45"/>
      <c r="J12" s="45"/>
    </row>
    <row r="13" spans="1:13" s="10" customFormat="1" ht="18" customHeight="1">
      <c r="B13" s="46"/>
      <c r="C13" s="51"/>
      <c r="D13" s="53">
        <v>0</v>
      </c>
      <c r="E13" s="43"/>
      <c r="F13" s="44"/>
      <c r="H13" s="45"/>
      <c r="I13" s="45"/>
      <c r="J13" s="45"/>
    </row>
    <row r="14" spans="1:13" s="10" customFormat="1" ht="18" customHeight="1">
      <c r="B14" s="46"/>
      <c r="C14" s="51"/>
      <c r="D14" s="53">
        <v>0</v>
      </c>
      <c r="E14" s="43"/>
      <c r="F14" s="44"/>
      <c r="H14" s="45"/>
      <c r="I14" s="45"/>
      <c r="J14" s="45"/>
    </row>
    <row r="15" spans="1:13" s="10" customFormat="1" ht="18" customHeight="1">
      <c r="B15" s="46"/>
      <c r="C15" s="51"/>
      <c r="D15" s="53">
        <v>0</v>
      </c>
      <c r="E15" s="43"/>
      <c r="F15" s="44"/>
      <c r="H15" s="45"/>
      <c r="I15" s="45"/>
      <c r="J15" s="45"/>
    </row>
    <row r="16" spans="1:13" s="10" customFormat="1" ht="18" customHeight="1">
      <c r="B16" s="46"/>
      <c r="C16" s="51"/>
      <c r="D16" s="54">
        <v>0</v>
      </c>
      <c r="E16" s="54">
        <f>SUM(D10:D16)</f>
        <v>0</v>
      </c>
      <c r="F16" s="44"/>
      <c r="H16" s="45"/>
      <c r="I16" s="45"/>
      <c r="J16" s="45"/>
      <c r="K16" s="49"/>
      <c r="L16" s="45"/>
    </row>
    <row r="17" spans="2:12" s="10" customFormat="1" ht="18" customHeight="1">
      <c r="B17" s="46"/>
      <c r="C17" s="55"/>
      <c r="D17" s="48"/>
      <c r="E17" s="48">
        <f>E8+E16</f>
        <v>0</v>
      </c>
      <c r="F17" s="44"/>
      <c r="H17" s="45"/>
      <c r="I17" s="45"/>
      <c r="J17" s="45"/>
      <c r="K17" s="52"/>
      <c r="L17" s="45"/>
    </row>
    <row r="18" spans="2:12" s="10" customFormat="1" ht="9.75" customHeight="1">
      <c r="B18" s="46"/>
      <c r="C18" s="47"/>
      <c r="D18" s="48"/>
      <c r="E18" s="43"/>
      <c r="F18" s="44"/>
      <c r="H18" s="45"/>
      <c r="I18" s="45"/>
      <c r="J18" s="45"/>
      <c r="K18" s="49"/>
      <c r="L18" s="45"/>
    </row>
    <row r="19" spans="2:12" s="10" customFormat="1" ht="18" customHeight="1">
      <c r="B19" s="56" t="s">
        <v>11</v>
      </c>
      <c r="C19" s="42"/>
      <c r="D19" s="48"/>
      <c r="E19" s="43"/>
      <c r="F19" s="44"/>
      <c r="H19" s="45"/>
      <c r="I19" s="45"/>
      <c r="J19" s="45"/>
      <c r="K19" s="45"/>
      <c r="L19" s="45"/>
    </row>
    <row r="20" spans="2:12" s="10" customFormat="1" ht="18" customHeight="1">
      <c r="B20" s="46"/>
      <c r="C20" s="51"/>
      <c r="D20" s="48">
        <v>0</v>
      </c>
      <c r="E20" s="43"/>
      <c r="F20" s="44"/>
      <c r="H20" s="45"/>
      <c r="I20" s="45"/>
      <c r="J20" s="45"/>
      <c r="K20" s="45"/>
      <c r="L20" s="45"/>
    </row>
    <row r="21" spans="2:12" s="10" customFormat="1" ht="18" customHeight="1">
      <c r="B21" s="46"/>
      <c r="C21" s="55"/>
      <c r="D21" s="48"/>
      <c r="E21" s="53">
        <f>SUM(D20:D20)</f>
        <v>0</v>
      </c>
      <c r="F21" s="44"/>
    </row>
    <row r="22" spans="2:12" s="10" customFormat="1" ht="5" customHeight="1">
      <c r="B22" s="46"/>
      <c r="C22" s="47"/>
      <c r="D22" s="48"/>
      <c r="E22" s="43"/>
      <c r="F22" s="44"/>
    </row>
    <row r="23" spans="2:12" s="10" customFormat="1" ht="18" customHeight="1">
      <c r="B23" s="56" t="s">
        <v>13</v>
      </c>
      <c r="C23" s="42"/>
      <c r="D23" s="48"/>
      <c r="E23" s="43"/>
      <c r="F23" s="44"/>
      <c r="I23" s="45"/>
      <c r="J23" s="45"/>
      <c r="K23" s="49"/>
      <c r="L23" s="49"/>
    </row>
    <row r="24" spans="2:12" s="10" customFormat="1" ht="18" customHeight="1">
      <c r="B24" s="46"/>
      <c r="C24" s="51"/>
      <c r="D24" s="48">
        <v>0</v>
      </c>
      <c r="E24" s="43"/>
      <c r="F24" s="44"/>
      <c r="I24" s="45"/>
      <c r="J24" s="45"/>
      <c r="K24" s="52"/>
      <c r="L24" s="52"/>
    </row>
    <row r="25" spans="2:12" s="10" customFormat="1" ht="18" customHeight="1">
      <c r="B25" s="46"/>
      <c r="C25" s="51"/>
      <c r="D25" s="54">
        <v>0</v>
      </c>
      <c r="E25" s="43"/>
      <c r="F25" s="44"/>
      <c r="I25" s="45"/>
      <c r="J25" s="45"/>
      <c r="K25" s="45"/>
      <c r="L25" s="49"/>
    </row>
    <row r="26" spans="2:12" s="10" customFormat="1" ht="18" customHeight="1">
      <c r="B26" s="46"/>
      <c r="C26" s="55"/>
      <c r="D26" s="48"/>
      <c r="E26" s="54">
        <f>SUM(D24:D25)</f>
        <v>0</v>
      </c>
      <c r="F26" s="44"/>
      <c r="I26" s="45"/>
      <c r="J26" s="45"/>
      <c r="K26" s="45"/>
      <c r="L26" s="49"/>
    </row>
    <row r="27" spans="2:12" s="10" customFormat="1" ht="18" customHeight="1">
      <c r="B27" s="56" t="s">
        <v>19</v>
      </c>
      <c r="C27" s="42"/>
      <c r="D27" s="48"/>
      <c r="E27" s="48">
        <f>E17+E21+E26</f>
        <v>0</v>
      </c>
      <c r="F27" s="44"/>
      <c r="I27" s="57"/>
      <c r="J27" s="45"/>
    </row>
    <row r="28" spans="2:12" s="10" customFormat="1" ht="18" customHeight="1">
      <c r="B28" s="56" t="s">
        <v>53</v>
      </c>
      <c r="C28" s="42"/>
      <c r="D28" s="48"/>
      <c r="E28" s="54">
        <v>9000</v>
      </c>
      <c r="F28" s="44"/>
      <c r="I28" s="45"/>
      <c r="J28" s="45"/>
      <c r="K28" s="45"/>
      <c r="L28" s="49"/>
    </row>
    <row r="29" spans="2:12" s="10" customFormat="1" ht="18" customHeight="1">
      <c r="B29" s="56" t="s">
        <v>54</v>
      </c>
      <c r="C29" s="42"/>
      <c r="D29" s="48"/>
      <c r="E29" s="58">
        <v>0</v>
      </c>
      <c r="F29" s="44"/>
      <c r="I29" s="45"/>
      <c r="J29" s="45"/>
      <c r="K29" s="49"/>
      <c r="L29" s="49"/>
    </row>
    <row r="30" spans="2:12" s="10" customFormat="1" ht="10" customHeight="1">
      <c r="B30" s="46"/>
      <c r="C30" s="59" t="s">
        <v>20</v>
      </c>
      <c r="D30" s="48"/>
      <c r="E30" s="48"/>
      <c r="F30" s="44"/>
      <c r="I30" s="57"/>
      <c r="J30" s="45"/>
    </row>
    <row r="31" spans="2:12" s="10" customFormat="1" ht="18" customHeight="1">
      <c r="B31" s="56" t="s">
        <v>55</v>
      </c>
      <c r="C31" s="42"/>
      <c r="D31" s="48"/>
      <c r="E31" s="54"/>
      <c r="F31" s="44"/>
      <c r="I31" s="45"/>
      <c r="J31" s="45"/>
      <c r="K31" s="45"/>
      <c r="L31" s="49"/>
    </row>
    <row r="32" spans="2:12" s="10" customFormat="1" ht="18" customHeight="1">
      <c r="B32" s="60"/>
      <c r="C32" s="61"/>
      <c r="D32" s="48"/>
      <c r="E32" s="58">
        <v>0</v>
      </c>
      <c r="F32" s="44"/>
      <c r="I32" s="45"/>
      <c r="J32" s="45"/>
      <c r="K32" s="49"/>
      <c r="L32" s="49"/>
    </row>
    <row r="33" spans="2:12" s="10" customFormat="1" ht="10" customHeight="1">
      <c r="B33" s="46"/>
      <c r="C33" s="59" t="s">
        <v>20</v>
      </c>
      <c r="D33" s="48"/>
      <c r="E33" s="48"/>
      <c r="F33" s="44"/>
      <c r="I33" s="57"/>
      <c r="J33" s="45"/>
    </row>
    <row r="34" spans="2:12" s="10" customFormat="1" ht="18" customHeight="1">
      <c r="B34" s="56" t="s">
        <v>56</v>
      </c>
      <c r="C34" s="42"/>
      <c r="D34" s="48"/>
      <c r="E34" s="54"/>
      <c r="F34" s="44"/>
      <c r="I34" s="45"/>
      <c r="J34" s="45"/>
      <c r="K34" s="45"/>
      <c r="L34" s="49"/>
    </row>
    <row r="35" spans="2:12" s="10" customFormat="1" ht="18" customHeight="1">
      <c r="B35" s="60"/>
      <c r="C35" s="61"/>
      <c r="D35" s="48"/>
      <c r="E35" s="48">
        <v>0</v>
      </c>
      <c r="F35" s="44"/>
      <c r="I35" s="45"/>
      <c r="J35" s="45"/>
      <c r="K35" s="49"/>
      <c r="L35" s="49"/>
    </row>
    <row r="36" spans="2:12" s="10" customFormat="1" ht="18" customHeight="1">
      <c r="B36" s="60"/>
      <c r="C36" s="61"/>
      <c r="D36" s="48"/>
      <c r="E36" s="53">
        <v>0</v>
      </c>
      <c r="F36" s="44"/>
      <c r="I36" s="45"/>
      <c r="J36" s="45"/>
      <c r="K36" s="49"/>
      <c r="L36" s="49"/>
    </row>
    <row r="37" spans="2:12" ht="4.5" customHeight="1">
      <c r="B37" s="62"/>
      <c r="C37" s="63"/>
      <c r="D37" s="64"/>
      <c r="E37" s="62"/>
      <c r="F37" s="65"/>
      <c r="I37" s="66"/>
      <c r="J37" s="66"/>
      <c r="K37" s="66"/>
      <c r="L37" s="67"/>
    </row>
    <row r="38" spans="2:12" ht="7" customHeight="1">
      <c r="B38" s="30"/>
      <c r="C38" s="30"/>
      <c r="D38" s="30"/>
      <c r="E38" s="30"/>
      <c r="F38" s="30"/>
    </row>
  </sheetData>
  <mergeCells count="15">
    <mergeCell ref="B36:C36"/>
    <mergeCell ref="B23:C23"/>
    <mergeCell ref="B27:C27"/>
    <mergeCell ref="B28:C28"/>
    <mergeCell ref="A1:F1"/>
    <mergeCell ref="B3:F3"/>
    <mergeCell ref="B4:F4"/>
    <mergeCell ref="B5:F5"/>
    <mergeCell ref="B7:C7"/>
    <mergeCell ref="B19:C19"/>
    <mergeCell ref="B29:C29"/>
    <mergeCell ref="B31:C31"/>
    <mergeCell ref="B34:C34"/>
    <mergeCell ref="B32:C32"/>
    <mergeCell ref="B35:C35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Pro,Bold"&amp;20I-16.03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2013-05-23T19:46:04Z</cp:lastPrinted>
  <dcterms:created xsi:type="dcterms:W3CDTF">2007-01-29T16:43:50Z</dcterms:created>
  <dcterms:modified xsi:type="dcterms:W3CDTF">2020-05-29T15:27:10Z</dcterms:modified>
</cp:coreProperties>
</file>