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24226"/>
  <mc:AlternateContent xmlns:mc="http://schemas.openxmlformats.org/markup-compatibility/2006">
    <mc:Choice Requires="x15">
      <x15ac:absPath xmlns:x15ac="http://schemas.microsoft.com/office/spreadsheetml/2010/11/ac" url="/Users/larrywalther/Documents/Excel/Chapter21/xlsx/"/>
    </mc:Choice>
  </mc:AlternateContent>
  <xr:revisionPtr revIDLastSave="0" documentId="13_ncr:1_{0B84C6F7-070A-5947-81C8-8EF48D359096}" xr6:coauthVersionLast="36" xr6:coauthVersionMax="36" xr10:uidLastSave="{00000000-0000-0000-0000-000000000000}"/>
  <bookViews>
    <workbookView xWindow="3520" yWindow="1700" windowWidth="14080" windowHeight="11320" xr2:uid="{00000000-000D-0000-FFFF-FFFF00000000}"/>
  </bookViews>
  <sheets>
    <sheet name="Problem" sheetId="41" r:id="rId1"/>
    <sheet name="Worksheet" sheetId="48" r:id="rId2"/>
  </sheets>
  <definedNames>
    <definedName name="Kaizen" localSheetId="0">Problem!#REF!</definedName>
    <definedName name="Kaizen" localSheetId="1">Worksheet!#REF!</definedName>
    <definedName name="Kanban" localSheetId="0">Problem!#REF!</definedName>
    <definedName name="Kanban" localSheetId="1">Worksheet!#REF!</definedName>
  </definedNames>
  <calcPr calcId="181029"/>
</workbook>
</file>

<file path=xl/calcChain.xml><?xml version="1.0" encoding="utf-8"?>
<calcChain xmlns="http://schemas.openxmlformats.org/spreadsheetml/2006/main">
  <c r="C14" i="41" l="1"/>
  <c r="D16" i="41" s="1"/>
  <c r="D17" i="41" s="1"/>
  <c r="D19" i="41" s="1"/>
  <c r="D21" i="41" s="1"/>
  <c r="D23" i="41" s="1"/>
  <c r="D33" i="41"/>
  <c r="D37" i="41" s="1"/>
  <c r="C36" i="41"/>
  <c r="D36" i="41" s="1"/>
  <c r="D41" i="41"/>
  <c r="D44" i="41"/>
  <c r="D45" i="41"/>
  <c r="C8" i="48"/>
  <c r="D10" i="48"/>
  <c r="D11" i="48"/>
  <c r="D27" i="48"/>
  <c r="D30" i="48"/>
  <c r="D31" i="48"/>
  <c r="D35" i="48"/>
  <c r="D38" i="48"/>
  <c r="D39"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I-21.04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I-21.04</t>
        </r>
        <r>
          <rPr>
            <sz val="9"/>
            <color rgb="FF000000"/>
            <rFont val="Tahoma"/>
            <family val="2"/>
          </rPr>
          <t xml:space="preserve">
</t>
        </r>
      </text>
    </comment>
  </commentList>
</comments>
</file>

<file path=xl/sharedStrings.xml><?xml version="1.0" encoding="utf-8"?>
<sst xmlns="http://schemas.openxmlformats.org/spreadsheetml/2006/main" count="89" uniqueCount="56">
  <si>
    <t xml:space="preserve">Adopt strategies to reduce ending inventory levels by half.  Assume that  80% of this reduction will be offset by a reduction in notes payable, and 20% will be offset by a reduction in accounts payable.  The debt reduction is expected to decrease interest incurred and paid by $150,000.  Any benefit to income will be offset by a 40% tax cost, and the tax effect will result in a corresponding change in cash. This strategy will be achieved by reducing cost of goods manufactured to $3,500,000. </t>
    <phoneticPr fontId="3" type="noConversion"/>
  </si>
  <si>
    <t>Adopt strategies to accelerate collection of accounts receivable.  The company currently carries about 90 days sales in receivables, and desires to reduce this to 60 days.  The extra cash generated will be used to reduce accounts payable by $300,000, and the remainder will be held in the Cash account.</t>
    <phoneticPr fontId="3" type="noConversion"/>
  </si>
  <si>
    <t>Revise the budgeted income statement and balance sheet to reflect the preceding strategies.  Evaluate the impact of Christina's three proposed actions.</t>
    <phoneticPr fontId="3" type="noConversion"/>
  </si>
  <si>
    <t>For the Year Ending December 31, 20X4</t>
  </si>
  <si>
    <t>Sales</t>
  </si>
  <si>
    <t>Cost of goods sold</t>
  </si>
  <si>
    <t xml:space="preserve">     Cash *</t>
  </si>
  <si>
    <t>*</t>
  </si>
  <si>
    <t>Christina Chase was appointed CEO of Oshkosh Systems at the end of 20X3.  Oshkosh manufactures several popular products, but is only achieving marginal financial success.  Christina's first mission is to review operations and attempt to refine processes to improve financial condition and profitability.  On the following page are the budgeted financial statements for the upcoming year.</t>
  </si>
  <si>
    <t>Assets</t>
    <phoneticPr fontId="3" type="noConversion"/>
  </si>
  <si>
    <t>Original planned cash balance</t>
  </si>
  <si>
    <t xml:space="preserve">     Less:  Accumulated depreciation</t>
  </si>
  <si>
    <t xml:space="preserve">          Total Assets</t>
  </si>
  <si>
    <t>Liabilities</t>
  </si>
  <si>
    <t>Current liabilities</t>
  </si>
  <si>
    <t xml:space="preserve">     Accounts payable</t>
  </si>
  <si>
    <t xml:space="preserve">     Notes payable</t>
  </si>
  <si>
    <t>Stockholders' equity</t>
  </si>
  <si>
    <t xml:space="preserve">     Common stock</t>
  </si>
  <si>
    <t xml:space="preserve">     Retained earnings</t>
  </si>
  <si>
    <t>Total liabilities and equity</t>
  </si>
  <si>
    <t>Christina has identified three specific strategies to improve performance as follows:</t>
  </si>
  <si>
    <t xml:space="preserve">     Beginning finished goods</t>
  </si>
  <si>
    <t xml:space="preserve">     Cost of goods manufactured</t>
  </si>
  <si>
    <t xml:space="preserve">     Goods available for sale</t>
  </si>
  <si>
    <t xml:space="preserve">     Less: Ending finished goods inventory</t>
  </si>
  <si>
    <t xml:space="preserve">     Cost of goods sold</t>
  </si>
  <si>
    <t>Gross profit</t>
  </si>
  <si>
    <t>SG&amp;A</t>
  </si>
  <si>
    <t>Income before interest and taxes</t>
  </si>
  <si>
    <t>Interest</t>
  </si>
  <si>
    <t>Income before taxes</t>
  </si>
  <si>
    <t>Income taxes (40%)</t>
  </si>
  <si>
    <t>Net income</t>
  </si>
  <si>
    <t>Budgeted Balance Sheet</t>
  </si>
  <si>
    <t>December 31, 20X4</t>
  </si>
  <si>
    <t xml:space="preserve">Current Assets </t>
  </si>
  <si>
    <t xml:space="preserve">     Cash</t>
  </si>
  <si>
    <t xml:space="preserve">     Accounts receivable</t>
  </si>
  <si>
    <t xml:space="preserve">     Raw materials inventory</t>
  </si>
  <si>
    <t xml:space="preserve">     Finished goods inventory</t>
  </si>
  <si>
    <t>Property, Plant, &amp; Equipment</t>
  </si>
  <si>
    <t xml:space="preserve">     Plant and equipment</t>
  </si>
  <si>
    <t xml:space="preserve">Current assets </t>
    <phoneticPr fontId="3" type="noConversion"/>
  </si>
  <si>
    <t>Property, plant, &amp; equipment</t>
    <phoneticPr fontId="3" type="noConversion"/>
  </si>
  <si>
    <t xml:space="preserve">          Total assets</t>
    <phoneticPr fontId="3" type="noConversion"/>
  </si>
  <si>
    <t>Adopt strategies to reduce corporate facilities used for SG&amp;A.  The company could immediately sell one of its buildings for $700,000.  The building currently has a cost of $1,000,000, and accumulated depreciation of $300,000.  The budgeted balance sheet (as of the end of the year) includes the building at $1,000,000, with accumulated depreciation of $350,000.  The budgeted SG&amp;A includes $50,000 of anticipated depreciation during 20X4.  The $50,000 increase in income, via the reduction of depreciation, will result in a corresponding $20,000 (40%) increase in taxes.  The net-after-tax cash generated from this transaction would be held in the Cash account.</t>
  </si>
  <si>
    <t xml:space="preserve">SG&amp;A  </t>
  </si>
  <si>
    <t xml:space="preserve">Interest  </t>
  </si>
  <si>
    <t>Loss of tax savings from depreciation</t>
  </si>
  <si>
    <t>Receivables converted to cash</t>
  </si>
  <si>
    <t>Reduction in interest ($150,000 net of tax @ 40%)</t>
  </si>
  <si>
    <t>Sale of equipment</t>
  </si>
  <si>
    <t xml:space="preserve">     Revised anticipated cash balance</t>
  </si>
  <si>
    <t>OSHKOSH SYSTEMS</t>
  </si>
  <si>
    <t>Budgeted Income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</si>
</sst>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164" formatCode="[$-409]dd\-mmm\-yy;@"/>
  </numFmts>
  <fonts count="18">
    <font>
      <sz val="10"/>
      <name val="Arial"/>
    </font>
    <font>
      <sz val="10"/>
      <name val="Arial"/>
    </font>
    <font>
      <sz val="12"/>
      <color indexed="12"/>
      <name val="Arial"/>
      <family val="2"/>
    </font>
    <font>
      <sz val="8"/>
      <name val="Verdana"/>
    </font>
    <font>
      <sz val="10"/>
      <name val="Myriad Web Pro"/>
    </font>
    <font>
      <sz val="10"/>
      <name val="Myriad Web Pro"/>
    </font>
    <font>
      <b/>
      <sz val="10"/>
      <color indexed="9"/>
      <name val="Myriad Web Pro"/>
    </font>
    <font>
      <sz val="10"/>
      <color indexed="16"/>
      <name val="Myriad Web Pro"/>
    </font>
    <font>
      <sz val="10"/>
      <name val="Myriad Pro"/>
    </font>
    <font>
      <i/>
      <sz val="10"/>
      <name val="Myriad Web Pro"/>
    </font>
    <font>
      <sz val="12"/>
      <name val="Myriad Pro"/>
    </font>
    <font>
      <sz val="10"/>
      <name val="Calibri"/>
      <family val="2"/>
      <scheme val="minor"/>
    </font>
    <font>
      <u val="singleAccounting"/>
      <sz val="10"/>
      <name val="Calibri"/>
      <family val="2"/>
      <scheme val="minor"/>
    </font>
    <font>
      <u val="doubleAccounting"/>
      <sz val="10"/>
      <name val="Calibri"/>
      <family val="2"/>
      <scheme val="minor"/>
    </font>
    <font>
      <b/>
      <sz val="10"/>
      <name val="Calibri"/>
      <family val="2"/>
      <scheme val="minor"/>
    </font>
    <font>
      <u/>
      <sz val="10"/>
      <name val="Calibri"/>
      <family val="2"/>
      <scheme val="minor"/>
    </font>
    <font>
      <b/>
      <sz val="20"/>
      <color rgb="FF000000"/>
      <name val="Myriad Web Pro"/>
    </font>
    <font>
      <sz val="9"/>
      <color rgb="FF000000"/>
      <name val="Tahoma"/>
      <family val="2"/>
    </font>
  </fonts>
  <fills count="11">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s>
  <borders count="9">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s>
  <cellStyleXfs count="23">
    <xf numFmtId="0" fontId="0" fillId="0" borderId="0"/>
    <xf numFmtId="0" fontId="5" fillId="2" borderId="0" applyNumberFormat="0" applyBorder="0" applyAlignment="0"/>
    <xf numFmtId="0" fontId="4" fillId="3" borderId="0"/>
    <xf numFmtId="0" fontId="6" fillId="3" borderId="0">
      <alignment horizontal="center" vertical="center"/>
    </xf>
    <xf numFmtId="3" fontId="4" fillId="4" borderId="1">
      <alignment horizontal="right" vertical="center" wrapText="1"/>
    </xf>
    <xf numFmtId="0" fontId="7" fillId="4" borderId="2">
      <alignment horizontal="left" vertical="center" wrapText="1"/>
    </xf>
    <xf numFmtId="0" fontId="7" fillId="4" borderId="0">
      <alignment horizontal="left" vertical="center" wrapText="1" indent="1"/>
    </xf>
    <xf numFmtId="3" fontId="8" fillId="4" borderId="3" applyNumberFormat="0" applyFont="0" applyAlignment="0">
      <alignment horizontal="center" vertical="center" wrapText="1"/>
    </xf>
    <xf numFmtId="16" fontId="4" fillId="4" borderId="0">
      <alignment horizontal="center" vertical="center" wrapText="1"/>
    </xf>
    <xf numFmtId="0" fontId="9" fillId="4" borderId="4">
      <alignment horizontal="justify" vertical="center" wrapText="1"/>
    </xf>
    <xf numFmtId="0" fontId="2" fillId="5" borderId="0" applyFont="0" applyAlignment="0">
      <alignment horizontal="center" vertical="center" wrapText="1"/>
    </xf>
    <xf numFmtId="0" fontId="6"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6"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7"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6" fillId="10" borderId="0" applyNumberFormat="0" applyAlignment="0"/>
  </cellStyleXfs>
  <cellXfs count="28">
    <xf numFmtId="0" fontId="0" fillId="0" borderId="0" xfId="0"/>
    <xf numFmtId="0" fontId="11" fillId="0" borderId="0" xfId="18" applyFont="1" applyFill="1">
      <alignment horizontal="justify" vertical="top" wrapText="1"/>
    </xf>
    <xf numFmtId="0" fontId="11" fillId="0" borderId="0" xfId="0" applyFont="1"/>
    <xf numFmtId="0" fontId="11" fillId="0" borderId="0" xfId="0" applyFont="1" applyAlignment="1">
      <alignment horizontal="left" vertical="top" wrapText="1"/>
    </xf>
    <xf numFmtId="0" fontId="11" fillId="0" borderId="0" xfId="0" applyFont="1" applyAlignment="1">
      <alignment horizontal="center" vertical="top"/>
    </xf>
    <xf numFmtId="0" fontId="11" fillId="0" borderId="0" xfId="0" applyFont="1" applyAlignment="1">
      <alignment horizontal="justify" vertical="top" wrapText="1"/>
    </xf>
    <xf numFmtId="0" fontId="11" fillId="0" borderId="0" xfId="0" applyFont="1" applyAlignment="1">
      <alignment horizontal="center" vertical="top" wrapText="1"/>
    </xf>
    <xf numFmtId="0" fontId="11" fillId="0" borderId="0" xfId="0" applyFont="1" applyAlignment="1">
      <alignment vertical="center"/>
    </xf>
    <xf numFmtId="0" fontId="11" fillId="2" borderId="0" xfId="0" applyFont="1" applyFill="1" applyAlignment="1">
      <alignment horizontal="center" vertical="top" wrapText="1"/>
    </xf>
    <xf numFmtId="44" fontId="12" fillId="0" borderId="0" xfId="0" applyNumberFormat="1" applyFont="1" applyAlignment="1">
      <alignment vertical="center"/>
    </xf>
    <xf numFmtId="42" fontId="11" fillId="0" borderId="0" xfId="0" applyNumberFormat="1" applyFont="1" applyAlignment="1">
      <alignment vertical="center"/>
    </xf>
    <xf numFmtId="41" fontId="11" fillId="0" borderId="0" xfId="0" applyNumberFormat="1" applyFont="1" applyAlignment="1">
      <alignment vertical="center"/>
    </xf>
    <xf numFmtId="41" fontId="12" fillId="0" borderId="0" xfId="0" applyNumberFormat="1" applyFont="1" applyAlignment="1">
      <alignment vertical="center"/>
    </xf>
    <xf numFmtId="42" fontId="13" fillId="0" borderId="0" xfId="0" applyNumberFormat="1" applyFont="1" applyAlignment="1">
      <alignment vertical="center"/>
    </xf>
    <xf numFmtId="0" fontId="11" fillId="0" borderId="0" xfId="0" applyFont="1" applyAlignment="1"/>
    <xf numFmtId="44" fontId="12" fillId="0" borderId="0" xfId="0" applyNumberFormat="1" applyFont="1" applyAlignment="1"/>
    <xf numFmtId="42" fontId="13" fillId="0" borderId="0" xfId="0" applyNumberFormat="1" applyFont="1" applyAlignment="1"/>
    <xf numFmtId="0" fontId="11" fillId="0" borderId="0" xfId="0" applyFont="1" applyAlignment="1">
      <alignment horizontal="center" wrapText="1"/>
    </xf>
    <xf numFmtId="0" fontId="11" fillId="5" borderId="0" xfId="0" applyFont="1" applyFill="1" applyAlignment="1">
      <alignment horizontal="center" wrapText="1"/>
    </xf>
    <xf numFmtId="0" fontId="14" fillId="0" borderId="0" xfId="0" applyFont="1" applyAlignment="1">
      <alignment vertical="center"/>
    </xf>
    <xf numFmtId="0" fontId="15" fillId="0" borderId="0" xfId="0" applyFont="1" applyAlignment="1">
      <alignment vertical="center"/>
    </xf>
    <xf numFmtId="41" fontId="11" fillId="0" borderId="0" xfId="0" applyNumberFormat="1" applyFont="1" applyAlignment="1">
      <alignment horizontal="center" vertical="center"/>
    </xf>
    <xf numFmtId="42" fontId="11" fillId="0" borderId="0" xfId="0" applyNumberFormat="1" applyFont="1" applyAlignment="1">
      <alignment horizontal="center" vertical="center"/>
    </xf>
    <xf numFmtId="41" fontId="12" fillId="0" borderId="0" xfId="0" applyNumberFormat="1" applyFont="1" applyAlignment="1">
      <alignment horizontal="center" vertical="center"/>
    </xf>
    <xf numFmtId="44" fontId="12" fillId="0" borderId="0" xfId="0" applyNumberFormat="1" applyFont="1"/>
    <xf numFmtId="42" fontId="13" fillId="0" borderId="0" xfId="0" applyNumberFormat="1" applyFont="1"/>
    <xf numFmtId="0" fontId="11" fillId="0" borderId="0" xfId="0" applyFont="1" applyAlignment="1">
      <alignment horizontal="center" vertical="center" wrapText="1"/>
    </xf>
    <xf numFmtId="0" fontId="11" fillId="2" borderId="0" xfId="0" applyFont="1" applyFill="1" applyAlignment="1">
      <alignment horizontal="center" vertical="center" wrapText="1"/>
    </xf>
  </cellXfs>
  <cellStyles count="23">
    <cellStyle name="bsbody" xfId="1" xr:uid="{00000000-0005-0000-0000-000000000000}"/>
    <cellStyle name="bsfoot" xfId="2" xr:uid="{00000000-0005-0000-0000-000001000000}"/>
    <cellStyle name="bshead" xfId="3" xr:uid="{00000000-0005-0000-0000-000002000000}"/>
    <cellStyle name="GenJour#" xfId="4" xr:uid="{00000000-0005-0000-0000-000003000000}"/>
    <cellStyle name="GenJour1" xfId="5" xr:uid="{00000000-0005-0000-0000-000004000000}"/>
    <cellStyle name="GenJour2" xfId="6" xr:uid="{00000000-0005-0000-0000-000005000000}"/>
    <cellStyle name="GenJourBody" xfId="7" xr:uid="{00000000-0005-0000-0000-000006000000}"/>
    <cellStyle name="GenJourDate" xfId="8" xr:uid="{00000000-0005-0000-0000-000007000000}"/>
    <cellStyle name="GenJourDes" xfId="9" xr:uid="{00000000-0005-0000-0000-000008000000}"/>
    <cellStyle name="GenJourFoot" xfId="10" xr:uid="{00000000-0005-0000-0000-000009000000}"/>
    <cellStyle name="GenJourHead" xfId="11" xr:uid="{00000000-0005-0000-0000-00000A000000}"/>
    <cellStyle name="LedgBody" xfId="12" xr:uid="{00000000-0005-0000-0000-00000B000000}"/>
    <cellStyle name="ledgerwkbk" xfId="13" xr:uid="{00000000-0005-0000-0000-00000C000000}"/>
    <cellStyle name="LedgGreen" xfId="14" xr:uid="{00000000-0005-0000-0000-00000D000000}"/>
    <cellStyle name="LedgHead" xfId="15" xr:uid="{00000000-0005-0000-0000-00000E000000}"/>
    <cellStyle name="LedgSide" xfId="16" xr:uid="{00000000-0005-0000-0000-00000F000000}"/>
    <cellStyle name="LedgYellow" xfId="17" xr:uid="{00000000-0005-0000-0000-000010000000}"/>
    <cellStyle name="Normal" xfId="0" builtinId="0"/>
    <cellStyle name="POA" xfId="18" xr:uid="{00000000-0005-0000-0000-000012000000}"/>
    <cellStyle name="POAanswer" xfId="19" xr:uid="{00000000-0005-0000-0000-000013000000}"/>
    <cellStyle name="POAhead" xfId="20" xr:uid="{00000000-0005-0000-0000-000014000000}"/>
    <cellStyle name="trialbody" xfId="21" xr:uid="{00000000-0005-0000-0000-000015000000}"/>
    <cellStyle name="trialhead" xfId="22"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3E4D5"/>
      <rgbColor rgb="00E7DEE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6"/>
  <sheetViews>
    <sheetView showGridLines="0" tabSelected="1" zoomScaleNormal="100" workbookViewId="0">
      <selection sqref="A1:D1"/>
    </sheetView>
  </sheetViews>
  <sheetFormatPr baseColWidth="10" defaultColWidth="8.83203125" defaultRowHeight="14"/>
  <cols>
    <col min="1" max="1" width="6" style="2" customWidth="1"/>
    <col min="2" max="2" width="41.6640625" style="2" customWidth="1"/>
    <col min="3" max="4" width="16.83203125" style="2" customWidth="1"/>
    <col min="5" max="5" width="0.83203125" style="2" customWidth="1"/>
    <col min="6" max="16384" width="8.83203125" style="2"/>
  </cols>
  <sheetData>
    <row r="1" spans="1:4" ht="87.75" customHeight="1">
      <c r="A1" s="1" t="s">
        <v>8</v>
      </c>
      <c r="B1" s="1"/>
      <c r="C1" s="1"/>
      <c r="D1" s="1"/>
    </row>
    <row r="2" spans="1:4" ht="27" customHeight="1">
      <c r="A2" s="3" t="s">
        <v>21</v>
      </c>
      <c r="B2" s="3"/>
      <c r="C2" s="3"/>
      <c r="D2" s="3"/>
    </row>
    <row r="3" spans="1:4" ht="87.75" customHeight="1">
      <c r="A3" s="4">
        <v>1</v>
      </c>
      <c r="B3" s="1" t="s">
        <v>0</v>
      </c>
      <c r="C3" s="1"/>
      <c r="D3" s="1"/>
    </row>
    <row r="4" spans="1:4" ht="136" customHeight="1">
      <c r="A4" s="4">
        <v>2</v>
      </c>
      <c r="B4" s="1" t="s">
        <v>46</v>
      </c>
      <c r="C4" s="1"/>
      <c r="D4" s="1"/>
    </row>
    <row r="5" spans="1:4" ht="75" customHeight="1">
      <c r="A5" s="4">
        <v>3</v>
      </c>
      <c r="B5" s="1" t="s">
        <v>1</v>
      </c>
      <c r="C5" s="1"/>
      <c r="D5" s="1"/>
    </row>
    <row r="6" spans="1:4" ht="169" customHeight="1">
      <c r="A6" s="5" t="s">
        <v>2</v>
      </c>
      <c r="B6" s="5"/>
      <c r="C6" s="5"/>
      <c r="D6" s="5"/>
    </row>
    <row r="7" spans="1:4" s="7" customFormat="1" ht="15" customHeight="1">
      <c r="A7" s="6" t="s">
        <v>54</v>
      </c>
      <c r="B7" s="6"/>
      <c r="C7" s="6"/>
      <c r="D7" s="6"/>
    </row>
    <row r="8" spans="1:4" s="7" customFormat="1" ht="15" customHeight="1">
      <c r="A8" s="8" t="s">
        <v>55</v>
      </c>
      <c r="B8" s="8"/>
      <c r="C8" s="8"/>
      <c r="D8" s="8"/>
    </row>
    <row r="9" spans="1:4" s="7" customFormat="1" ht="15" customHeight="1">
      <c r="A9" s="6" t="s">
        <v>3</v>
      </c>
      <c r="B9" s="6"/>
      <c r="C9" s="6"/>
      <c r="D9" s="6"/>
    </row>
    <row r="10" spans="1:4" s="7" customFormat="1" ht="15" customHeight="1">
      <c r="A10" s="7" t="s">
        <v>4</v>
      </c>
      <c r="C10" s="9"/>
      <c r="D10" s="10">
        <v>10000000</v>
      </c>
    </row>
    <row r="11" spans="1:4" s="7" customFormat="1" ht="15" customHeight="1">
      <c r="A11" s="7" t="s">
        <v>5</v>
      </c>
      <c r="C11" s="10"/>
      <c r="D11" s="11"/>
    </row>
    <row r="12" spans="1:4" s="7" customFormat="1" ht="15" customHeight="1">
      <c r="A12" s="7" t="s">
        <v>22</v>
      </c>
      <c r="C12" s="10">
        <v>2000000</v>
      </c>
      <c r="D12" s="12"/>
    </row>
    <row r="13" spans="1:4" s="7" customFormat="1" ht="15" customHeight="1">
      <c r="A13" s="7" t="s">
        <v>23</v>
      </c>
      <c r="C13" s="12">
        <v>5000000</v>
      </c>
      <c r="D13" s="10"/>
    </row>
    <row r="14" spans="1:4" s="7" customFormat="1" ht="15" customHeight="1">
      <c r="A14" s="7" t="s">
        <v>24</v>
      </c>
      <c r="C14" s="10">
        <f>SUM(C12:C13)</f>
        <v>7000000</v>
      </c>
      <c r="D14" s="12"/>
    </row>
    <row r="15" spans="1:4" s="7" customFormat="1" ht="15" customHeight="1">
      <c r="A15" s="7" t="s">
        <v>25</v>
      </c>
      <c r="C15" s="12">
        <v>3000000</v>
      </c>
      <c r="D15" s="13"/>
    </row>
    <row r="16" spans="1:4" s="7" customFormat="1" ht="15" customHeight="1">
      <c r="A16" s="7" t="s">
        <v>26</v>
      </c>
      <c r="C16" s="9"/>
      <c r="D16" s="12">
        <f>C14-C15</f>
        <v>4000000</v>
      </c>
    </row>
    <row r="17" spans="1:4" s="7" customFormat="1" ht="15" customHeight="1">
      <c r="A17" s="7" t="s">
        <v>27</v>
      </c>
      <c r="C17" s="9"/>
      <c r="D17" s="10">
        <f>D10-D16</f>
        <v>6000000</v>
      </c>
    </row>
    <row r="18" spans="1:4" s="7" customFormat="1" ht="15" customHeight="1">
      <c r="A18" s="7" t="s">
        <v>28</v>
      </c>
      <c r="C18" s="9"/>
      <c r="D18" s="12">
        <v>5500000</v>
      </c>
    </row>
    <row r="19" spans="1:4" s="7" customFormat="1" ht="15" customHeight="1">
      <c r="A19" s="7" t="s">
        <v>29</v>
      </c>
      <c r="C19" s="9"/>
      <c r="D19" s="10">
        <f>D17-D18</f>
        <v>500000</v>
      </c>
    </row>
    <row r="20" spans="1:4" s="7" customFormat="1" ht="15" customHeight="1">
      <c r="A20" s="7" t="s">
        <v>30</v>
      </c>
      <c r="C20" s="9"/>
      <c r="D20" s="12">
        <v>300000</v>
      </c>
    </row>
    <row r="21" spans="1:4" s="7" customFormat="1" ht="15" customHeight="1">
      <c r="A21" s="7" t="s">
        <v>31</v>
      </c>
      <c r="C21" s="9"/>
      <c r="D21" s="10">
        <f>D19-D20</f>
        <v>200000</v>
      </c>
    </row>
    <row r="22" spans="1:4" s="7" customFormat="1" ht="15" customHeight="1">
      <c r="A22" s="7" t="s">
        <v>32</v>
      </c>
      <c r="C22" s="9"/>
      <c r="D22" s="12">
        <v>80000</v>
      </c>
    </row>
    <row r="23" spans="1:4" s="7" customFormat="1" ht="18.75" customHeight="1">
      <c r="A23" s="7" t="s">
        <v>33</v>
      </c>
      <c r="C23" s="9"/>
      <c r="D23" s="13">
        <f>D21-D22</f>
        <v>120000</v>
      </c>
    </row>
    <row r="24" spans="1:4" s="14" customFormat="1" ht="10" customHeight="1">
      <c r="C24" s="15"/>
      <c r="D24" s="16"/>
    </row>
    <row r="25" spans="1:4" s="14" customFormat="1" ht="15" customHeight="1">
      <c r="A25" s="17" t="s">
        <v>54</v>
      </c>
      <c r="B25" s="17"/>
      <c r="C25" s="17"/>
      <c r="D25" s="17"/>
    </row>
    <row r="26" spans="1:4" s="14" customFormat="1" ht="15" customHeight="1">
      <c r="A26" s="18" t="s">
        <v>34</v>
      </c>
      <c r="B26" s="18"/>
      <c r="C26" s="18"/>
      <c r="D26" s="18"/>
    </row>
    <row r="27" spans="1:4" s="14" customFormat="1" ht="15" customHeight="1">
      <c r="A27" s="17" t="s">
        <v>35</v>
      </c>
      <c r="B27" s="17"/>
      <c r="C27" s="17"/>
      <c r="D27" s="17"/>
    </row>
    <row r="28" spans="1:4" s="7" customFormat="1" ht="15" customHeight="1">
      <c r="A28" s="19" t="s">
        <v>9</v>
      </c>
      <c r="B28" s="20"/>
    </row>
    <row r="29" spans="1:4" s="7" customFormat="1" ht="15" customHeight="1">
      <c r="A29" s="7" t="s">
        <v>43</v>
      </c>
      <c r="C29" s="9"/>
      <c r="D29" s="10"/>
    </row>
    <row r="30" spans="1:4" s="7" customFormat="1" ht="15" customHeight="1">
      <c r="A30" s="7" t="s">
        <v>37</v>
      </c>
      <c r="C30" s="10">
        <v>700000</v>
      </c>
      <c r="D30" s="11"/>
    </row>
    <row r="31" spans="1:4" s="7" customFormat="1" ht="15" customHeight="1">
      <c r="A31" s="7" t="s">
        <v>38</v>
      </c>
      <c r="C31" s="21">
        <v>2400000</v>
      </c>
      <c r="D31" s="12"/>
    </row>
    <row r="32" spans="1:4" s="7" customFormat="1" ht="15" customHeight="1">
      <c r="A32" s="7" t="s">
        <v>39</v>
      </c>
      <c r="C32" s="21">
        <v>1000000</v>
      </c>
      <c r="D32" s="10"/>
    </row>
    <row r="33" spans="1:4" s="7" customFormat="1" ht="15" customHeight="1">
      <c r="A33" s="7" t="s">
        <v>40</v>
      </c>
      <c r="C33" s="12">
        <v>3000000</v>
      </c>
      <c r="D33" s="10">
        <f>SUM(C30:C33)</f>
        <v>7100000</v>
      </c>
    </row>
    <row r="34" spans="1:4" s="7" customFormat="1" ht="15" customHeight="1">
      <c r="A34" s="7" t="s">
        <v>44</v>
      </c>
      <c r="C34" s="13"/>
      <c r="D34" s="13"/>
    </row>
    <row r="35" spans="1:4" s="7" customFormat="1" ht="15" customHeight="1">
      <c r="A35" s="7" t="s">
        <v>42</v>
      </c>
      <c r="C35" s="22">
        <v>4250000</v>
      </c>
      <c r="D35" s="12"/>
    </row>
    <row r="36" spans="1:4" s="7" customFormat="1" ht="15" customHeight="1">
      <c r="A36" s="7" t="s">
        <v>11</v>
      </c>
      <c r="C36" s="23">
        <f>C35*0.4*-1</f>
        <v>-1700000</v>
      </c>
      <c r="D36" s="12">
        <f>C35+C36</f>
        <v>2550000</v>
      </c>
    </row>
    <row r="37" spans="1:4" s="7" customFormat="1" ht="18.75" customHeight="1">
      <c r="A37" s="7" t="s">
        <v>45</v>
      </c>
      <c r="C37" s="9"/>
      <c r="D37" s="13">
        <f>D33+D36</f>
        <v>9650000</v>
      </c>
    </row>
    <row r="38" spans="1:4" s="7" customFormat="1" ht="15" customHeight="1">
      <c r="A38" s="19" t="s">
        <v>13</v>
      </c>
      <c r="B38" s="20"/>
      <c r="C38" s="9"/>
      <c r="D38" s="10"/>
    </row>
    <row r="39" spans="1:4" s="7" customFormat="1" ht="15" customHeight="1">
      <c r="A39" s="7" t="s">
        <v>14</v>
      </c>
      <c r="C39" s="9"/>
      <c r="D39" s="12"/>
    </row>
    <row r="40" spans="1:4" s="7" customFormat="1" ht="15" customHeight="1">
      <c r="A40" s="7" t="s">
        <v>15</v>
      </c>
      <c r="C40" s="22">
        <v>800000</v>
      </c>
      <c r="D40" s="10"/>
    </row>
    <row r="41" spans="1:4" s="7" customFormat="1" ht="15" customHeight="1">
      <c r="A41" s="7" t="s">
        <v>16</v>
      </c>
      <c r="C41" s="23">
        <v>4700000</v>
      </c>
      <c r="D41" s="10">
        <f>C40+C41</f>
        <v>5500000</v>
      </c>
    </row>
    <row r="42" spans="1:4" s="7" customFormat="1" ht="15" customHeight="1">
      <c r="A42" s="7" t="s">
        <v>17</v>
      </c>
      <c r="C42" s="9"/>
      <c r="D42" s="13"/>
    </row>
    <row r="43" spans="1:4" s="7" customFormat="1" ht="15" customHeight="1">
      <c r="A43" s="7" t="s">
        <v>18</v>
      </c>
      <c r="C43" s="22">
        <v>1400000</v>
      </c>
      <c r="D43" s="13"/>
    </row>
    <row r="44" spans="1:4" s="7" customFormat="1" ht="15" customHeight="1">
      <c r="A44" s="7" t="s">
        <v>19</v>
      </c>
      <c r="C44" s="12">
        <v>2750000</v>
      </c>
      <c r="D44" s="12">
        <f>C43+C44</f>
        <v>4150000</v>
      </c>
    </row>
    <row r="45" spans="1:4" s="7" customFormat="1" ht="18.75" customHeight="1">
      <c r="A45" s="7" t="s">
        <v>20</v>
      </c>
      <c r="D45" s="13">
        <f>D41+D44</f>
        <v>9650000</v>
      </c>
    </row>
    <row r="46" spans="1:4" ht="7.5" customHeight="1">
      <c r="C46" s="24"/>
      <c r="D46" s="25"/>
    </row>
  </sheetData>
  <mergeCells count="12">
    <mergeCell ref="A26:D26"/>
    <mergeCell ref="A27:D27"/>
    <mergeCell ref="A2:D2"/>
    <mergeCell ref="B3:D3"/>
    <mergeCell ref="B4:D4"/>
    <mergeCell ref="B5:D5"/>
    <mergeCell ref="A6:D6"/>
    <mergeCell ref="A1:D1"/>
    <mergeCell ref="A7:D7"/>
    <mergeCell ref="A8:D8"/>
    <mergeCell ref="A9:D9"/>
    <mergeCell ref="A25:D25"/>
  </mergeCells>
  <phoneticPr fontId="3" type="noConversion"/>
  <pageMargins left="0.75" right="0.75" top="1.75" bottom="1" header="0.75" footer="0.5"/>
  <pageSetup orientation="portrait"/>
  <headerFooter alignWithMargins="0">
    <oddHeader>&amp;L&amp;"Arial,Bold"&amp;12 &amp;R&amp;"Myriad Web Pro,Bold"&amp;20I-21.04</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4"/>
  <sheetViews>
    <sheetView showGridLines="0" zoomScaleNormal="100" workbookViewId="0">
      <selection sqref="A1:D1"/>
    </sheetView>
  </sheetViews>
  <sheetFormatPr baseColWidth="10" defaultColWidth="8.83203125" defaultRowHeight="14"/>
  <cols>
    <col min="1" max="1" width="6" style="2" customWidth="1"/>
    <col min="2" max="2" width="42.33203125" style="2" customWidth="1"/>
    <col min="3" max="4" width="16.83203125" style="2" customWidth="1"/>
    <col min="5" max="5" width="0.83203125" style="2" customWidth="1"/>
    <col min="6" max="16384" width="8.83203125" style="2"/>
  </cols>
  <sheetData>
    <row r="1" spans="1:4" s="7" customFormat="1" ht="18" customHeight="1">
      <c r="A1" s="26" t="s">
        <v>54</v>
      </c>
      <c r="B1" s="26"/>
      <c r="C1" s="26"/>
      <c r="D1" s="26"/>
    </row>
    <row r="2" spans="1:4" s="7" customFormat="1" ht="18" customHeight="1">
      <c r="A2" s="27" t="s">
        <v>55</v>
      </c>
      <c r="B2" s="27"/>
      <c r="C2" s="27"/>
      <c r="D2" s="27"/>
    </row>
    <row r="3" spans="1:4" s="7" customFormat="1" ht="18" customHeight="1">
      <c r="A3" s="26" t="s">
        <v>3</v>
      </c>
      <c r="B3" s="26"/>
      <c r="C3" s="26"/>
      <c r="D3" s="26"/>
    </row>
    <row r="4" spans="1:4" s="7" customFormat="1" ht="15" customHeight="1">
      <c r="A4" s="7" t="s">
        <v>4</v>
      </c>
      <c r="C4" s="9"/>
      <c r="D4" s="10">
        <v>10000000</v>
      </c>
    </row>
    <row r="5" spans="1:4" s="7" customFormat="1" ht="15" customHeight="1">
      <c r="A5" s="7" t="s">
        <v>5</v>
      </c>
      <c r="C5" s="10"/>
      <c r="D5" s="11"/>
    </row>
    <row r="6" spans="1:4" s="7" customFormat="1" ht="15" customHeight="1">
      <c r="A6" s="7" t="s">
        <v>22</v>
      </c>
      <c r="C6" s="10">
        <v>2000000</v>
      </c>
      <c r="D6" s="12"/>
    </row>
    <row r="7" spans="1:4" s="7" customFormat="1" ht="15" customHeight="1">
      <c r="A7" s="7" t="s">
        <v>23</v>
      </c>
      <c r="C7" s="12">
        <v>3500000</v>
      </c>
      <c r="D7" s="10"/>
    </row>
    <row r="8" spans="1:4" s="7" customFormat="1" ht="15" customHeight="1">
      <c r="A8" s="7" t="s">
        <v>24</v>
      </c>
      <c r="C8" s="10">
        <f>SUM(C6:C7)</f>
        <v>5500000</v>
      </c>
      <c r="D8" s="12"/>
    </row>
    <row r="9" spans="1:4" s="7" customFormat="1" ht="15" customHeight="1">
      <c r="A9" s="7" t="s">
        <v>25</v>
      </c>
      <c r="C9" s="12">
        <v>1500000</v>
      </c>
      <c r="D9" s="13"/>
    </row>
    <row r="10" spans="1:4" s="7" customFormat="1" ht="15" customHeight="1">
      <c r="A10" s="7" t="s">
        <v>26</v>
      </c>
      <c r="C10" s="9"/>
      <c r="D10" s="12">
        <f>C8-C9</f>
        <v>4000000</v>
      </c>
    </row>
    <row r="11" spans="1:4" s="7" customFormat="1" ht="15" customHeight="1">
      <c r="A11" s="7" t="s">
        <v>27</v>
      </c>
      <c r="C11" s="9"/>
      <c r="D11" s="10">
        <f>D4-D10</f>
        <v>6000000</v>
      </c>
    </row>
    <row r="12" spans="1:4" s="7" customFormat="1" ht="15" customHeight="1">
      <c r="A12" s="7" t="s">
        <v>47</v>
      </c>
      <c r="C12" s="9"/>
      <c r="D12" s="12">
        <v>0</v>
      </c>
    </row>
    <row r="13" spans="1:4" s="7" customFormat="1" ht="15" customHeight="1">
      <c r="A13" s="7" t="s">
        <v>29</v>
      </c>
      <c r="C13" s="9"/>
      <c r="D13" s="10">
        <v>0</v>
      </c>
    </row>
    <row r="14" spans="1:4" s="7" customFormat="1" ht="15" customHeight="1">
      <c r="A14" s="7" t="s">
        <v>48</v>
      </c>
      <c r="C14" s="9"/>
      <c r="D14" s="12">
        <v>0</v>
      </c>
    </row>
    <row r="15" spans="1:4" s="7" customFormat="1" ht="15" customHeight="1">
      <c r="A15" s="7" t="s">
        <v>31</v>
      </c>
      <c r="C15" s="9"/>
      <c r="D15" s="10">
        <v>0</v>
      </c>
    </row>
    <row r="16" spans="1:4" s="7" customFormat="1" ht="15" customHeight="1">
      <c r="A16" s="7" t="s">
        <v>32</v>
      </c>
      <c r="C16" s="9"/>
      <c r="D16" s="12">
        <v>0</v>
      </c>
    </row>
    <row r="17" spans="1:4" s="7" customFormat="1" ht="18.75" customHeight="1">
      <c r="A17" s="7" t="s">
        <v>33</v>
      </c>
      <c r="C17" s="9"/>
      <c r="D17" s="13">
        <v>0</v>
      </c>
    </row>
    <row r="18" spans="1:4" s="14" customFormat="1" ht="311" customHeight="1">
      <c r="C18" s="15"/>
      <c r="D18" s="16"/>
    </row>
    <row r="19" spans="1:4" s="14" customFormat="1" ht="15" customHeight="1">
      <c r="A19" s="17" t="s">
        <v>54</v>
      </c>
      <c r="B19" s="17"/>
      <c r="C19" s="17"/>
      <c r="D19" s="17"/>
    </row>
    <row r="20" spans="1:4" s="14" customFormat="1" ht="15" customHeight="1">
      <c r="A20" s="18" t="s">
        <v>34</v>
      </c>
      <c r="B20" s="18"/>
      <c r="C20" s="18"/>
      <c r="D20" s="18"/>
    </row>
    <row r="21" spans="1:4" s="14" customFormat="1" ht="15" customHeight="1">
      <c r="A21" s="17" t="s">
        <v>35</v>
      </c>
      <c r="B21" s="17"/>
      <c r="C21" s="17"/>
      <c r="D21" s="17"/>
    </row>
    <row r="22" spans="1:4" s="7" customFormat="1" ht="15" customHeight="1">
      <c r="A22" s="19" t="s">
        <v>9</v>
      </c>
      <c r="B22" s="20"/>
    </row>
    <row r="23" spans="1:4" s="7" customFormat="1" ht="15" customHeight="1">
      <c r="A23" s="7" t="s">
        <v>36</v>
      </c>
      <c r="C23" s="9"/>
      <c r="D23" s="10"/>
    </row>
    <row r="24" spans="1:4" s="7" customFormat="1" ht="15" customHeight="1">
      <c r="A24" s="7" t="s">
        <v>6</v>
      </c>
      <c r="C24" s="10">
        <v>0</v>
      </c>
      <c r="D24" s="11"/>
    </row>
    <row r="25" spans="1:4" s="7" customFormat="1" ht="15" customHeight="1">
      <c r="A25" s="7" t="s">
        <v>38</v>
      </c>
      <c r="C25" s="21">
        <v>0</v>
      </c>
      <c r="D25" s="12"/>
    </row>
    <row r="26" spans="1:4" s="7" customFormat="1" ht="15" customHeight="1">
      <c r="A26" s="7" t="s">
        <v>39</v>
      </c>
      <c r="C26" s="21">
        <v>0</v>
      </c>
      <c r="D26" s="10"/>
    </row>
    <row r="27" spans="1:4" s="7" customFormat="1" ht="15" customHeight="1">
      <c r="A27" s="7" t="s">
        <v>40</v>
      </c>
      <c r="C27" s="12">
        <v>0</v>
      </c>
      <c r="D27" s="10">
        <f>SUM(C24:C27)</f>
        <v>0</v>
      </c>
    </row>
    <row r="28" spans="1:4" s="7" customFormat="1" ht="15" customHeight="1">
      <c r="A28" s="7" t="s">
        <v>41</v>
      </c>
      <c r="C28" s="13"/>
      <c r="D28" s="13"/>
    </row>
    <row r="29" spans="1:4" s="7" customFormat="1" ht="15" customHeight="1">
      <c r="A29" s="7" t="s">
        <v>42</v>
      </c>
      <c r="C29" s="22">
        <v>0</v>
      </c>
      <c r="D29" s="12"/>
    </row>
    <row r="30" spans="1:4" s="7" customFormat="1" ht="15" customHeight="1">
      <c r="A30" s="7" t="s">
        <v>11</v>
      </c>
      <c r="C30" s="23">
        <v>0</v>
      </c>
      <c r="D30" s="12">
        <f>C29+C30</f>
        <v>0</v>
      </c>
    </row>
    <row r="31" spans="1:4" s="7" customFormat="1" ht="18.75" customHeight="1">
      <c r="A31" s="7" t="s">
        <v>12</v>
      </c>
      <c r="C31" s="9"/>
      <c r="D31" s="13">
        <f>D27+D30</f>
        <v>0</v>
      </c>
    </row>
    <row r="32" spans="1:4" s="7" customFormat="1" ht="15" customHeight="1">
      <c r="A32" s="19" t="s">
        <v>13</v>
      </c>
      <c r="B32" s="20"/>
      <c r="C32" s="9"/>
      <c r="D32" s="10"/>
    </row>
    <row r="33" spans="1:4" s="7" customFormat="1" ht="15" customHeight="1">
      <c r="A33" s="7" t="s">
        <v>14</v>
      </c>
      <c r="C33" s="9"/>
      <c r="D33" s="12"/>
    </row>
    <row r="34" spans="1:4" s="7" customFormat="1" ht="15" customHeight="1">
      <c r="A34" s="7" t="s">
        <v>15</v>
      </c>
      <c r="C34" s="22">
        <v>0</v>
      </c>
      <c r="D34" s="10"/>
    </row>
    <row r="35" spans="1:4" s="7" customFormat="1" ht="15" customHeight="1">
      <c r="A35" s="7" t="s">
        <v>16</v>
      </c>
      <c r="C35" s="23">
        <v>0</v>
      </c>
      <c r="D35" s="10">
        <f>C34+C35</f>
        <v>0</v>
      </c>
    </row>
    <row r="36" spans="1:4" s="7" customFormat="1" ht="15" customHeight="1">
      <c r="A36" s="7" t="s">
        <v>17</v>
      </c>
      <c r="C36" s="9"/>
      <c r="D36" s="13"/>
    </row>
    <row r="37" spans="1:4" s="7" customFormat="1" ht="15" customHeight="1">
      <c r="A37" s="7" t="s">
        <v>18</v>
      </c>
      <c r="C37" s="22">
        <v>0</v>
      </c>
      <c r="D37" s="13"/>
    </row>
    <row r="38" spans="1:4" s="7" customFormat="1" ht="15" customHeight="1">
      <c r="A38" s="7" t="s">
        <v>19</v>
      </c>
      <c r="C38" s="12">
        <v>0</v>
      </c>
      <c r="D38" s="12">
        <f>C37+C38</f>
        <v>0</v>
      </c>
    </row>
    <row r="39" spans="1:4" s="7" customFormat="1" ht="18.75" customHeight="1">
      <c r="A39" s="7" t="s">
        <v>20</v>
      </c>
      <c r="D39" s="13">
        <f>D35+D38</f>
        <v>0</v>
      </c>
    </row>
    <row r="40" spans="1:4" ht="7.5" customHeight="1">
      <c r="C40" s="24"/>
      <c r="D40" s="25"/>
    </row>
    <row r="41" spans="1:4">
      <c r="A41" s="7" t="s">
        <v>7</v>
      </c>
      <c r="B41" s="2" t="s">
        <v>10</v>
      </c>
      <c r="D41" s="10">
        <v>0</v>
      </c>
    </row>
    <row r="42" spans="1:4">
      <c r="A42" s="7"/>
      <c r="B42" s="2" t="s">
        <v>51</v>
      </c>
      <c r="D42" s="11">
        <v>0</v>
      </c>
    </row>
    <row r="43" spans="1:4">
      <c r="A43" s="7"/>
      <c r="B43" s="2" t="s">
        <v>52</v>
      </c>
      <c r="D43" s="11">
        <v>0</v>
      </c>
    </row>
    <row r="44" spans="1:4">
      <c r="A44" s="7"/>
      <c r="B44" s="2" t="s">
        <v>49</v>
      </c>
      <c r="C44" s="10"/>
      <c r="D44" s="11">
        <v>0</v>
      </c>
    </row>
    <row r="45" spans="1:4" ht="17">
      <c r="A45" s="7"/>
      <c r="B45" s="2" t="s">
        <v>50</v>
      </c>
      <c r="C45" s="10"/>
      <c r="D45" s="12">
        <v>0</v>
      </c>
    </row>
    <row r="46" spans="1:4" ht="17">
      <c r="A46" s="7"/>
      <c r="B46" s="2" t="s">
        <v>53</v>
      </c>
      <c r="C46" s="10"/>
      <c r="D46" s="13">
        <v>0</v>
      </c>
    </row>
    <row r="47" spans="1:4">
      <c r="A47" s="7"/>
    </row>
    <row r="48" spans="1:4">
      <c r="A48" s="7"/>
    </row>
    <row r="49" spans="1:4">
      <c r="A49" s="7"/>
    </row>
    <row r="50" spans="1:4">
      <c r="A50" s="7"/>
    </row>
    <row r="53" spans="1:4" ht="37.5" customHeight="1">
      <c r="A53" s="3"/>
      <c r="B53" s="3"/>
      <c r="C53" s="3"/>
      <c r="D53" s="3"/>
    </row>
    <row r="54" spans="1:4" ht="17.25" customHeight="1"/>
  </sheetData>
  <mergeCells count="7">
    <mergeCell ref="A53:D53"/>
    <mergeCell ref="A1:D1"/>
    <mergeCell ref="A2:D2"/>
    <mergeCell ref="A3:D3"/>
    <mergeCell ref="A19:D19"/>
    <mergeCell ref="A20:D20"/>
    <mergeCell ref="A21:D21"/>
  </mergeCells>
  <phoneticPr fontId="3" type="noConversion"/>
  <pageMargins left="0.75" right="0.75" top="1.75" bottom="1" header="0.75" footer="0.5"/>
  <pageSetup orientation="portrait"/>
  <headerFooter alignWithMargins="0">
    <oddHeader>&amp;L&amp;"Myriad Web Pro,Bold"&amp;12Name:
Date:                            Section: &amp;R&amp;"Myriad Web Pro,Bold"&amp;20I-21.04</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2013-08-12T16:09:08Z</cp:lastPrinted>
  <dcterms:created xsi:type="dcterms:W3CDTF">2007-01-29T16:43:50Z</dcterms:created>
  <dcterms:modified xsi:type="dcterms:W3CDTF">2020-05-20T18:14:26Z</dcterms:modified>
</cp:coreProperties>
</file>