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24226"/>
  <mc:AlternateContent xmlns:mc="http://schemas.openxmlformats.org/markup-compatibility/2006">
    <mc:Choice Requires="x15">
      <x15ac:absPath xmlns:x15ac="http://schemas.microsoft.com/office/spreadsheetml/2010/11/ac" url="/Users/larrywalther/Documents/Excel/Chapter22/xlsx/"/>
    </mc:Choice>
  </mc:AlternateContent>
  <xr:revisionPtr revIDLastSave="0" documentId="13_ncr:1_{74C01F46-7AF0-F042-B685-B2C8B7DA20FE}" xr6:coauthVersionLast="36" xr6:coauthVersionMax="36" xr10:uidLastSave="{00000000-0000-0000-0000-000000000000}"/>
  <bookViews>
    <workbookView xWindow="3520" yWindow="1700" windowWidth="14060" windowHeight="11300" xr2:uid="{00000000-000D-0000-FFFF-FFFF00000000}"/>
  </bookViews>
  <sheets>
    <sheet name="Problem" sheetId="41" r:id="rId1"/>
    <sheet name="Worksheet" sheetId="48" r:id="rId2"/>
  </sheets>
  <definedNames>
    <definedName name="Kaizen" localSheetId="0">Problem!#REF!</definedName>
    <definedName name="Kaizen" localSheetId="1">Worksheet!#REF!</definedName>
    <definedName name="Kanban" localSheetId="0">Problem!#REF!</definedName>
    <definedName name="Kanban" localSheetId="1">Worksheet!#REF!</definedName>
  </definedNames>
  <calcPr calcId="181029"/>
</workbook>
</file>

<file path=xl/calcChain.xml><?xml version="1.0" encoding="utf-8"?>
<calcChain xmlns="http://schemas.openxmlformats.org/spreadsheetml/2006/main">
  <c r="G30" i="41" l="1"/>
  <c r="E30" i="41"/>
  <c r="G29" i="41"/>
  <c r="E29" i="41"/>
  <c r="C30" i="41"/>
  <c r="C29" i="41"/>
  <c r="C31" i="41" s="1"/>
  <c r="C33" i="41" s="1"/>
  <c r="C35" i="41" s="1"/>
  <c r="G10" i="41"/>
  <c r="G9" i="41"/>
  <c r="G11" i="41" s="1"/>
  <c r="G31" i="41"/>
  <c r="G33" i="41" s="1"/>
  <c r="G35" i="41" s="1"/>
  <c r="G26" i="41"/>
  <c r="E31" i="41"/>
  <c r="E26" i="41"/>
  <c r="C26" i="41"/>
  <c r="G6" i="41"/>
  <c r="E33" i="41"/>
  <c r="E35" i="41"/>
  <c r="G13" i="41" l="1"/>
  <c r="G15" i="41" s="1"/>
  <c r="G17"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B-22.03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B-22.03</t>
        </r>
        <r>
          <rPr>
            <sz val="9"/>
            <color rgb="FF000000"/>
            <rFont val="Tahoma"/>
            <family val="2"/>
          </rPr>
          <t xml:space="preserve">
</t>
        </r>
      </text>
    </comment>
  </commentList>
</comments>
</file>

<file path=xl/sharedStrings.xml><?xml version="1.0" encoding="utf-8"?>
<sst xmlns="http://schemas.openxmlformats.org/spreadsheetml/2006/main" count="31" uniqueCount="18">
  <si>
    <t>Sales</t>
  </si>
  <si>
    <t xml:space="preserve">Printers Plus is a retailer of printers and ink cartridges.  The printers carry a low profit margin and the ink cartridges a very high margin.  Following is an aggregated budgeted performance plan for 20X5.  
</t>
  </si>
  <si>
    <t>Printers</t>
  </si>
  <si>
    <t>Cartridges</t>
  </si>
  <si>
    <t>Total sales</t>
  </si>
  <si>
    <t>Total variable expenses</t>
  </si>
  <si>
    <t>Less: Variable expenses</t>
  </si>
  <si>
    <t>Contribution margin</t>
  </si>
  <si>
    <t>Traceable fixed costs</t>
  </si>
  <si>
    <t>Location margin</t>
  </si>
  <si>
    <t>Common fixed costs</t>
  </si>
  <si>
    <t>Stores margin</t>
  </si>
  <si>
    <t>Store A</t>
  </si>
  <si>
    <t>Store B</t>
  </si>
  <si>
    <t>Store C</t>
  </si>
  <si>
    <t>Actual Performance Report
All Stores
For the Year Ending December 31, 20X5</t>
  </si>
  <si>
    <t>Budgeted Performance Report
All Stores
For the Year Ending December 31, 20X5</t>
  </si>
  <si>
    <t xml:space="preserve">Although total sales met expectations for the year, management is upset that the targeted margins were not achieved.  Following is the "store by store" actual performance report.  Evaluate the detailed data and write a paragraph explaining the loss.  If each store has a positive margin, as shown in the following report, why is management upset?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</si>
</sst>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16">
    <font>
      <sz val="10"/>
      <name val="Arial"/>
    </font>
    <font>
      <sz val="10"/>
      <name val="Arial"/>
    </font>
    <font>
      <sz val="12"/>
      <color indexed="12"/>
      <name val="Arial"/>
      <family val="2"/>
    </font>
    <font>
      <sz val="8"/>
      <name val="Verdana"/>
      <family val="2"/>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sz val="10"/>
      <name val="Calibri"/>
      <family val="2"/>
      <scheme val="minor"/>
    </font>
    <font>
      <u val="singleAccounting"/>
      <sz val="10"/>
      <name val="Calibri"/>
      <family val="2"/>
      <scheme val="minor"/>
    </font>
    <font>
      <u val="doubleAccounting"/>
      <sz val="10"/>
      <name val="Calibri"/>
      <family val="2"/>
      <scheme val="minor"/>
    </font>
    <font>
      <b/>
      <sz val="20"/>
      <color rgb="FF000000"/>
      <name val="Myriad Web Pro"/>
    </font>
    <font>
      <sz val="9"/>
      <color rgb="FF000000"/>
      <name val="Tahoma"/>
      <family val="2"/>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s>
  <cellStyleXfs count="24">
    <xf numFmtId="0" fontId="0" fillId="0" borderId="0"/>
    <xf numFmtId="0" fontId="5" fillId="2" borderId="0" applyNumberFormat="0" applyBorder="0" applyAlignment="0"/>
    <xf numFmtId="0" fontId="4" fillId="3" borderId="0"/>
    <xf numFmtId="0" fontId="6" fillId="3" borderId="0">
      <alignment horizontal="center" vertical="center"/>
    </xf>
    <xf numFmtId="3" fontId="4"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4" fillId="4" borderId="0">
      <alignment horizontal="center" vertical="center" wrapText="1"/>
    </xf>
    <xf numFmtId="0" fontId="9" fillId="4" borderId="4">
      <alignment horizontal="justify" vertical="center" wrapText="1"/>
    </xf>
    <xf numFmtId="0" fontId="2"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1" fillId="0" borderId="0"/>
    <xf numFmtId="0" fontId="4" fillId="4" borderId="0" applyFill="0">
      <alignment horizontal="justify" vertical="top" wrapText="1"/>
    </xf>
    <xf numFmtId="0" fontId="7"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6" fillId="10" borderId="0" applyNumberFormat="0" applyAlignment="0"/>
  </cellStyleXfs>
  <cellXfs count="19">
    <xf numFmtId="0" fontId="0" fillId="0" borderId="0" xfId="0"/>
    <xf numFmtId="0" fontId="11" fillId="0" borderId="0" xfId="0" applyFont="1" applyAlignment="1">
      <alignment horizontal="justify" vertical="top" wrapText="1"/>
    </xf>
    <xf numFmtId="0" fontId="11" fillId="0" borderId="0" xfId="0" applyFont="1" applyAlignment="1">
      <alignment horizontal="justify"/>
    </xf>
    <xf numFmtId="0" fontId="11" fillId="0" borderId="0" xfId="0" applyFont="1"/>
    <xf numFmtId="0" fontId="11" fillId="0" borderId="0" xfId="0" applyFont="1" applyAlignment="1">
      <alignment horizontal="left" vertical="top" wrapText="1"/>
    </xf>
    <xf numFmtId="0" fontId="11" fillId="0" borderId="0" xfId="0" applyFont="1" applyBorder="1" applyAlignment="1">
      <alignment horizontal="center" vertical="top" wrapText="1"/>
    </xf>
    <xf numFmtId="0" fontId="11" fillId="0" borderId="0" xfId="0" applyFont="1" applyAlignment="1">
      <alignment horizontal="left" vertical="top"/>
    </xf>
    <xf numFmtId="0" fontId="11" fillId="0" borderId="0" xfId="0" applyFont="1" applyAlignment="1">
      <alignment horizontal="left" vertical="center"/>
    </xf>
    <xf numFmtId="42" fontId="11" fillId="0" borderId="0" xfId="0" applyNumberFormat="1" applyFont="1" applyAlignment="1">
      <alignment horizontal="right" vertical="center" wrapText="1"/>
    </xf>
    <xf numFmtId="0" fontId="11" fillId="0" borderId="0" xfId="0" applyFont="1" applyAlignment="1">
      <alignment horizontal="left" vertical="center" indent="2"/>
    </xf>
    <xf numFmtId="41" fontId="11" fillId="0" borderId="0" xfId="0" applyNumberFormat="1" applyFont="1" applyAlignment="1">
      <alignment horizontal="right" vertical="center" wrapText="1"/>
    </xf>
    <xf numFmtId="41" fontId="12" fillId="0" borderId="0" xfId="0" applyNumberFormat="1" applyFont="1" applyAlignment="1">
      <alignment horizontal="right" vertical="center" wrapText="1"/>
    </xf>
    <xf numFmtId="42" fontId="12" fillId="0" borderId="0" xfId="0" applyNumberFormat="1" applyFont="1" applyAlignment="1">
      <alignment horizontal="right" vertical="center" wrapText="1"/>
    </xf>
    <xf numFmtId="42" fontId="13" fillId="0" borderId="0" xfId="0" applyNumberFormat="1" applyFont="1" applyAlignment="1">
      <alignment horizontal="right" vertical="center" wrapText="1"/>
    </xf>
    <xf numFmtId="0" fontId="11" fillId="0" borderId="0" xfId="19" applyFont="1" applyFill="1" applyAlignment="1">
      <alignment horizontal="justify" vertical="center" wrapText="1"/>
    </xf>
    <xf numFmtId="0" fontId="11" fillId="0" borderId="0" xfId="0" applyFont="1" applyAlignment="1">
      <alignment horizontal="left" vertical="center" wrapText="1"/>
    </xf>
    <xf numFmtId="0" fontId="11" fillId="0" borderId="0" xfId="0" applyFont="1" applyBorder="1" applyAlignment="1">
      <alignment horizontal="center" vertical="top" wrapText="1"/>
    </xf>
    <xf numFmtId="42" fontId="11" fillId="0" borderId="9" xfId="0" applyNumberFormat="1" applyFont="1" applyBorder="1" applyAlignment="1">
      <alignment horizontal="center" vertical="center" wrapText="1"/>
    </xf>
    <xf numFmtId="41" fontId="11" fillId="0" borderId="0" xfId="0" applyNumberFormat="1" applyFont="1"/>
  </cellXfs>
  <cellStyles count="24">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Normal 2" xfId="18" xr:uid="{00000000-0005-0000-0000-000012000000}"/>
    <cellStyle name="POA" xfId="19" xr:uid="{00000000-0005-0000-0000-000013000000}"/>
    <cellStyle name="POAanswer" xfId="20" xr:uid="{00000000-0005-0000-0000-000014000000}"/>
    <cellStyle name="POAhead" xfId="21" xr:uid="{00000000-0005-0000-0000-000015000000}"/>
    <cellStyle name="trialbody" xfId="22" xr:uid="{00000000-0005-0000-0000-000016000000}"/>
    <cellStyle name="trialhead" xfId="23" xr:uid="{00000000-0005-0000-0000-00001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showGridLines="0" tabSelected="1" zoomScaleNormal="100" workbookViewId="0">
      <selection sqref="A1:H1"/>
    </sheetView>
  </sheetViews>
  <sheetFormatPr baseColWidth="10" defaultColWidth="8.83203125" defaultRowHeight="14"/>
  <cols>
    <col min="1" max="1" width="7" style="3" customWidth="1"/>
    <col min="2" max="2" width="18.5" style="3" customWidth="1"/>
    <col min="3" max="3" width="15.6640625" style="3" customWidth="1"/>
    <col min="4" max="4" width="3.33203125" style="3" customWidth="1"/>
    <col min="5" max="5" width="15.6640625" style="3" customWidth="1"/>
    <col min="6" max="6" width="3.33203125" style="3" customWidth="1"/>
    <col min="7" max="7" width="17" style="3" customWidth="1"/>
    <col min="8" max="8" width="2.1640625" style="3" customWidth="1"/>
    <col min="9" max="9" width="0.83203125" style="3" customWidth="1"/>
    <col min="10" max="16384" width="8.83203125" style="3"/>
  </cols>
  <sheetData>
    <row r="1" spans="1:8" ht="51.75" customHeight="1">
      <c r="A1" s="1" t="s">
        <v>1</v>
      </c>
      <c r="B1" s="1"/>
      <c r="C1" s="2"/>
      <c r="D1" s="2"/>
      <c r="E1" s="2"/>
      <c r="F1" s="2"/>
      <c r="G1" s="2"/>
      <c r="H1" s="2"/>
    </row>
    <row r="2" spans="1:8" ht="51" customHeight="1">
      <c r="A2" s="4"/>
      <c r="B2" s="5" t="s">
        <v>16</v>
      </c>
      <c r="C2" s="5"/>
      <c r="D2" s="5"/>
      <c r="E2" s="5"/>
      <c r="F2" s="5"/>
      <c r="G2" s="5"/>
    </row>
    <row r="3" spans="1:8" ht="18" customHeight="1">
      <c r="A3" s="6"/>
      <c r="B3" s="7" t="s">
        <v>0</v>
      </c>
      <c r="C3" s="8"/>
      <c r="D3" s="8"/>
      <c r="E3" s="8"/>
      <c r="F3" s="8"/>
      <c r="G3" s="8"/>
    </row>
    <row r="4" spans="1:8" ht="18" customHeight="1">
      <c r="A4" s="6"/>
      <c r="B4" s="9" t="s">
        <v>2</v>
      </c>
      <c r="C4" s="10"/>
      <c r="D4" s="10"/>
      <c r="E4" s="10"/>
      <c r="F4" s="10"/>
      <c r="G4" s="8">
        <v>4500000</v>
      </c>
    </row>
    <row r="5" spans="1:8" ht="18" customHeight="1">
      <c r="A5" s="6"/>
      <c r="B5" s="9" t="s">
        <v>3</v>
      </c>
      <c r="C5" s="10"/>
      <c r="D5" s="10"/>
      <c r="E5" s="10"/>
      <c r="F5" s="10"/>
      <c r="G5" s="11">
        <v>4500000</v>
      </c>
    </row>
    <row r="6" spans="1:8" ht="18" customHeight="1">
      <c r="A6" s="6"/>
      <c r="B6" s="7" t="s">
        <v>4</v>
      </c>
      <c r="C6" s="10"/>
      <c r="D6" s="10"/>
      <c r="E6" s="10"/>
      <c r="F6" s="10"/>
      <c r="G6" s="12">
        <f>SUM(G4:G5)</f>
        <v>9000000</v>
      </c>
    </row>
    <row r="7" spans="1:8" ht="10.5" customHeight="1">
      <c r="A7" s="6"/>
      <c r="B7" s="9"/>
      <c r="C7" s="10"/>
      <c r="D7" s="10"/>
      <c r="E7" s="10"/>
      <c r="F7" s="10"/>
      <c r="G7" s="8"/>
    </row>
    <row r="8" spans="1:8" ht="18" customHeight="1">
      <c r="A8" s="6"/>
      <c r="B8" s="7" t="s">
        <v>6</v>
      </c>
      <c r="C8" s="10"/>
      <c r="D8" s="10"/>
      <c r="E8" s="10"/>
      <c r="F8" s="10"/>
      <c r="G8" s="8"/>
    </row>
    <row r="9" spans="1:8" ht="18" customHeight="1">
      <c r="A9" s="6"/>
      <c r="B9" s="9" t="s">
        <v>2</v>
      </c>
      <c r="C9" s="10"/>
      <c r="D9" s="10"/>
      <c r="E9" s="10"/>
      <c r="F9" s="10"/>
      <c r="G9" s="8">
        <f>G4*8/9</f>
        <v>4000000</v>
      </c>
    </row>
    <row r="10" spans="1:8" ht="18" customHeight="1">
      <c r="A10" s="6"/>
      <c r="B10" s="9" t="s">
        <v>3</v>
      </c>
      <c r="C10" s="10"/>
      <c r="D10" s="10"/>
      <c r="E10" s="10"/>
      <c r="F10" s="10"/>
      <c r="G10" s="11">
        <f>G5/3</f>
        <v>1500000</v>
      </c>
    </row>
    <row r="11" spans="1:8" ht="18" customHeight="1">
      <c r="A11" s="6"/>
      <c r="B11" s="7" t="s">
        <v>5</v>
      </c>
      <c r="C11" s="10"/>
      <c r="D11" s="10"/>
      <c r="E11" s="10"/>
      <c r="F11" s="10"/>
      <c r="G11" s="12">
        <f>SUM(G9:G10)</f>
        <v>5500000</v>
      </c>
    </row>
    <row r="12" spans="1:8" ht="18" customHeight="1">
      <c r="A12" s="6"/>
      <c r="B12" s="7"/>
      <c r="C12" s="10"/>
      <c r="D12" s="10"/>
      <c r="E12" s="10"/>
      <c r="F12" s="10"/>
      <c r="G12" s="8"/>
    </row>
    <row r="13" spans="1:8" ht="18" customHeight="1">
      <c r="A13" s="6"/>
      <c r="B13" s="7" t="s">
        <v>7</v>
      </c>
      <c r="C13" s="10"/>
      <c r="D13" s="10"/>
      <c r="E13" s="10"/>
      <c r="F13" s="10"/>
      <c r="G13" s="8">
        <f>G6-G11</f>
        <v>3500000</v>
      </c>
    </row>
    <row r="14" spans="1:8" ht="18" customHeight="1">
      <c r="A14" s="6"/>
      <c r="B14" s="7" t="s">
        <v>8</v>
      </c>
      <c r="C14" s="10"/>
      <c r="D14" s="10"/>
      <c r="E14" s="10"/>
      <c r="F14" s="10"/>
      <c r="G14" s="11">
        <v>1550000</v>
      </c>
    </row>
    <row r="15" spans="1:8" ht="18" customHeight="1">
      <c r="A15" s="6"/>
      <c r="B15" s="7" t="s">
        <v>9</v>
      </c>
      <c r="C15" s="10"/>
      <c r="D15" s="10"/>
      <c r="E15" s="10"/>
      <c r="F15" s="10"/>
      <c r="G15" s="8">
        <f>G13-G14</f>
        <v>1950000</v>
      </c>
    </row>
    <row r="16" spans="1:8" ht="18" customHeight="1">
      <c r="A16" s="6"/>
      <c r="B16" s="7" t="s">
        <v>10</v>
      </c>
      <c r="C16" s="10"/>
      <c r="D16" s="10"/>
      <c r="E16" s="10"/>
      <c r="F16" s="10"/>
      <c r="G16" s="11">
        <v>1400000</v>
      </c>
    </row>
    <row r="17" spans="1:8" ht="18" customHeight="1">
      <c r="A17" s="6"/>
      <c r="B17" s="7" t="s">
        <v>11</v>
      </c>
      <c r="C17" s="10"/>
      <c r="D17" s="10"/>
      <c r="E17" s="10"/>
      <c r="F17" s="10"/>
      <c r="G17" s="13">
        <f>G15-G16</f>
        <v>550000</v>
      </c>
    </row>
    <row r="18" spans="1:8" ht="24.75" customHeight="1">
      <c r="A18" s="6"/>
      <c r="B18" s="7"/>
      <c r="C18" s="10"/>
      <c r="D18" s="10"/>
      <c r="E18" s="10"/>
      <c r="F18" s="10"/>
      <c r="G18" s="10"/>
    </row>
    <row r="19" spans="1:8" ht="189" customHeight="1">
      <c r="A19" s="14" t="s">
        <v>17</v>
      </c>
      <c r="B19" s="14"/>
      <c r="C19" s="14"/>
      <c r="D19" s="14"/>
      <c r="E19" s="14"/>
      <c r="F19" s="14"/>
      <c r="G19" s="14"/>
      <c r="H19" s="14"/>
    </row>
    <row r="20" spans="1:8" ht="30.75" customHeight="1">
      <c r="A20" s="15"/>
      <c r="B20" s="15"/>
      <c r="C20" s="15"/>
      <c r="D20" s="15"/>
      <c r="E20" s="15"/>
      <c r="F20" s="15"/>
      <c r="G20" s="15"/>
      <c r="H20" s="15"/>
    </row>
    <row r="21" spans="1:8" ht="57" customHeight="1">
      <c r="A21" s="4"/>
      <c r="B21" s="5" t="s">
        <v>15</v>
      </c>
      <c r="C21" s="5"/>
      <c r="D21" s="5"/>
      <c r="E21" s="5"/>
      <c r="F21" s="5"/>
      <c r="G21" s="5"/>
    </row>
    <row r="22" spans="1:8" ht="18" customHeight="1">
      <c r="A22" s="4"/>
      <c r="B22" s="16"/>
      <c r="C22" s="17" t="s">
        <v>12</v>
      </c>
      <c r="D22" s="16"/>
      <c r="E22" s="17" t="s">
        <v>13</v>
      </c>
      <c r="F22" s="16"/>
      <c r="G22" s="17" t="s">
        <v>14</v>
      </c>
    </row>
    <row r="23" spans="1:8" ht="18" customHeight="1">
      <c r="A23" s="7" t="s">
        <v>0</v>
      </c>
      <c r="B23" s="7"/>
      <c r="C23" s="8"/>
      <c r="D23" s="8"/>
      <c r="E23" s="8"/>
      <c r="F23" s="8"/>
      <c r="G23" s="8"/>
    </row>
    <row r="24" spans="1:8" ht="18" customHeight="1">
      <c r="A24" s="9" t="s">
        <v>2</v>
      </c>
      <c r="B24" s="9"/>
      <c r="C24" s="8">
        <v>2000000</v>
      </c>
      <c r="D24" s="10"/>
      <c r="E24" s="8">
        <v>2500000</v>
      </c>
      <c r="F24" s="10"/>
      <c r="G24" s="8">
        <v>1000000</v>
      </c>
    </row>
    <row r="25" spans="1:8" ht="18" customHeight="1">
      <c r="A25" s="9" t="s">
        <v>3</v>
      </c>
      <c r="B25" s="9"/>
      <c r="C25" s="11">
        <v>500000</v>
      </c>
      <c r="D25" s="10"/>
      <c r="E25" s="11">
        <v>2000000</v>
      </c>
      <c r="F25" s="10"/>
      <c r="G25" s="11">
        <v>1000000</v>
      </c>
    </row>
    <row r="26" spans="1:8" ht="18" customHeight="1">
      <c r="A26" s="7" t="s">
        <v>4</v>
      </c>
      <c r="B26" s="7"/>
      <c r="C26" s="12">
        <f>SUM(C24:C25)</f>
        <v>2500000</v>
      </c>
      <c r="D26" s="10"/>
      <c r="E26" s="12">
        <f>SUM(E24:E25)</f>
        <v>4500000</v>
      </c>
      <c r="F26" s="10"/>
      <c r="G26" s="12">
        <f>SUM(G24:G25)</f>
        <v>2000000</v>
      </c>
    </row>
    <row r="27" spans="1:8" ht="10.5" customHeight="1">
      <c r="A27" s="9"/>
      <c r="B27" s="9"/>
      <c r="C27" s="8"/>
      <c r="D27" s="10"/>
      <c r="E27" s="8"/>
      <c r="F27" s="10"/>
      <c r="G27" s="8"/>
    </row>
    <row r="28" spans="1:8" ht="18" customHeight="1">
      <c r="A28" s="7" t="s">
        <v>6</v>
      </c>
      <c r="B28" s="7"/>
      <c r="C28" s="8"/>
      <c r="D28" s="10"/>
      <c r="E28" s="8"/>
      <c r="F28" s="10"/>
      <c r="G28" s="8"/>
    </row>
    <row r="29" spans="1:8" ht="18" customHeight="1">
      <c r="A29" s="9" t="s">
        <v>2</v>
      </c>
      <c r="B29" s="9"/>
      <c r="C29" s="8">
        <f>C24*8/9</f>
        <v>1777777.7777777778</v>
      </c>
      <c r="D29" s="10"/>
      <c r="E29" s="8">
        <f>E24*8/9</f>
        <v>2222222.222222222</v>
      </c>
      <c r="F29" s="10"/>
      <c r="G29" s="8">
        <f>G24*8/9</f>
        <v>888888.88888888888</v>
      </c>
    </row>
    <row r="30" spans="1:8" ht="18" customHeight="1">
      <c r="A30" s="9" t="s">
        <v>3</v>
      </c>
      <c r="B30" s="9"/>
      <c r="C30" s="11">
        <f>C25/3</f>
        <v>166666.66666666666</v>
      </c>
      <c r="D30" s="10"/>
      <c r="E30" s="11">
        <f>E25/3</f>
        <v>666666.66666666663</v>
      </c>
      <c r="F30" s="10"/>
      <c r="G30" s="11">
        <f>G25/3</f>
        <v>333333.33333333331</v>
      </c>
    </row>
    <row r="31" spans="1:8" ht="18" customHeight="1">
      <c r="A31" s="7" t="s">
        <v>5</v>
      </c>
      <c r="B31" s="7"/>
      <c r="C31" s="12">
        <f>SUM(C29:C30)</f>
        <v>1944444.4444444445</v>
      </c>
      <c r="D31" s="10"/>
      <c r="E31" s="12">
        <f>SUM(E29:E30)</f>
        <v>2888888.8888888885</v>
      </c>
      <c r="F31" s="10"/>
      <c r="G31" s="12">
        <f>SUM(G29:G30)</f>
        <v>1222222.2222222222</v>
      </c>
    </row>
    <row r="32" spans="1:8" ht="18" customHeight="1">
      <c r="A32" s="7"/>
      <c r="B32" s="7"/>
      <c r="C32" s="8"/>
      <c r="D32" s="10"/>
      <c r="E32" s="8"/>
      <c r="F32" s="10"/>
      <c r="G32" s="8"/>
    </row>
    <row r="33" spans="1:8" ht="18" customHeight="1">
      <c r="A33" s="7" t="s">
        <v>7</v>
      </c>
      <c r="B33" s="7"/>
      <c r="C33" s="8">
        <f>C26-C31</f>
        <v>555555.5555555555</v>
      </c>
      <c r="D33" s="10"/>
      <c r="E33" s="8">
        <f>E26-E31</f>
        <v>1611111.1111111115</v>
      </c>
      <c r="F33" s="10"/>
      <c r="G33" s="8">
        <f>G26-G31</f>
        <v>777777.77777777775</v>
      </c>
    </row>
    <row r="34" spans="1:8" ht="18" customHeight="1">
      <c r="A34" s="7" t="s">
        <v>8</v>
      </c>
      <c r="B34" s="7"/>
      <c r="C34" s="11">
        <v>450000</v>
      </c>
      <c r="D34" s="10"/>
      <c r="E34" s="11">
        <v>600000</v>
      </c>
      <c r="F34" s="10"/>
      <c r="G34" s="11">
        <v>500000</v>
      </c>
    </row>
    <row r="35" spans="1:8" ht="18" customHeight="1">
      <c r="A35" s="7" t="s">
        <v>9</v>
      </c>
      <c r="B35" s="7"/>
      <c r="C35" s="13">
        <f>C33-C34</f>
        <v>105555.5555555555</v>
      </c>
      <c r="D35" s="10"/>
      <c r="E35" s="13">
        <f>E33-E34</f>
        <v>1011111.1111111115</v>
      </c>
      <c r="F35" s="10"/>
      <c r="G35" s="13">
        <f>G33-G34</f>
        <v>277777.77777777775</v>
      </c>
      <c r="H35" s="18"/>
    </row>
    <row r="36" spans="1:8" ht="18" customHeight="1">
      <c r="A36" s="7"/>
      <c r="B36" s="7"/>
      <c r="C36" s="11"/>
      <c r="D36" s="10"/>
      <c r="E36" s="11"/>
      <c r="F36" s="10"/>
      <c r="G36" s="11"/>
    </row>
    <row r="37" spans="1:8" ht="18" customHeight="1">
      <c r="A37" s="7"/>
      <c r="B37" s="7"/>
      <c r="C37" s="13"/>
      <c r="D37" s="10"/>
      <c r="E37" s="13"/>
      <c r="F37" s="10"/>
      <c r="G37" s="13"/>
    </row>
    <row r="38" spans="1:8" ht="24.75" customHeight="1">
      <c r="A38" s="6"/>
      <c r="B38" s="7"/>
      <c r="C38" s="10"/>
      <c r="D38" s="10"/>
      <c r="E38" s="10"/>
      <c r="F38" s="10"/>
      <c r="G38" s="10"/>
    </row>
  </sheetData>
  <mergeCells count="4">
    <mergeCell ref="A1:H1"/>
    <mergeCell ref="A19:H19"/>
    <mergeCell ref="B2:G2"/>
    <mergeCell ref="B21:G21"/>
  </mergeCells>
  <phoneticPr fontId="3" type="noConversion"/>
  <pageMargins left="0.75" right="0.75" top="1.75" bottom="1" header="0.75" footer="0.5"/>
  <pageSetup orientation="portrait"/>
  <headerFooter alignWithMargins="0">
    <oddHeader>&amp;L&amp;"Arial,Bold"&amp;12 &amp;R&amp;"Myriad Web Pro,Bold"&amp;20B-22.03</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baseColWidth="10" defaultColWidth="8.83203125" defaultRowHeight="14"/>
  <cols>
    <col min="1" max="1" width="90.1640625" style="3" customWidth="1"/>
    <col min="2" max="2" width="0.83203125" style="3" customWidth="1"/>
    <col min="3" max="16384" width="8.83203125" style="3"/>
  </cols>
  <sheetData>
    <row r="1" spans="1:1" ht="92.25" customHeight="1">
      <c r="A1" s="4"/>
    </row>
  </sheetData>
  <phoneticPr fontId="3" type="noConversion"/>
  <pageMargins left="0.75" right="0.75" top="1.75" bottom="1" header="0.75" footer="0.5"/>
  <pageSetup orientation="portrait"/>
  <headerFooter alignWithMargins="0">
    <oddHeader>&amp;L&amp;"Myriad Web Pro,Bold"&amp;12Name:
Date:                            Section: &amp;R&amp;"Myriad Web Pro,Bold"&amp;20B-22.03</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2013-08-13T14:39:59Z</cp:lastPrinted>
  <dcterms:created xsi:type="dcterms:W3CDTF">2007-01-29T16:43:50Z</dcterms:created>
  <dcterms:modified xsi:type="dcterms:W3CDTF">2020-05-21T15:41:47Z</dcterms:modified>
</cp:coreProperties>
</file>