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codeName="ThisWorkbook" defaultThemeVersion="124226"/>
  <mc:AlternateContent xmlns:mc="http://schemas.openxmlformats.org/markup-compatibility/2006">
    <mc:Choice Requires="x15">
      <x15ac:absPath xmlns:x15ac="http://schemas.microsoft.com/office/spreadsheetml/2010/11/ac" url="/Users/larrywalther/Documents/Excel/Chapter22/xlsx/"/>
    </mc:Choice>
  </mc:AlternateContent>
  <xr:revisionPtr revIDLastSave="0" documentId="13_ncr:1_{74C01F46-7AF0-F042-B685-B2C8B7DA20FE}" xr6:coauthVersionLast="36" xr6:coauthVersionMax="36" xr10:uidLastSave="{00000000-0000-0000-0000-000000000000}"/>
  <bookViews>
    <workbookView xWindow="3520" yWindow="1700" windowWidth="14060" windowHeight="11300" xr2:uid="{00000000-000D-0000-FFFF-FFFF00000000}"/>
  </bookViews>
  <sheets>
    <sheet name="Problem" sheetId="41" r:id="rId1"/>
    <sheet name="Worksheet" sheetId="48" r:id="rId2"/>
  </sheets>
  <definedNames>
    <definedName name="Kaizen" localSheetId="0">Problem!#REF!</definedName>
    <definedName name="Kaizen" localSheetId="1">Worksheet!#REF!</definedName>
    <definedName name="Kanban" localSheetId="0">Problem!#REF!</definedName>
    <definedName name="Kanban" localSheetId="1">Worksheet!#REF!</definedName>
  </definedNames>
  <calcPr calcId="181029"/>
</workbook>
</file>

<file path=xl/calcChain.xml><?xml version="1.0" encoding="utf-8"?>
<calcChain xmlns="http://schemas.openxmlformats.org/spreadsheetml/2006/main">
  <c r="G30" i="41" l="1"/>
  <c r="E30" i="41"/>
  <c r="G29" i="41"/>
  <c r="E29" i="41"/>
  <c r="C30" i="41"/>
  <c r="C29" i="41"/>
  <c r="C31" i="41" s="1"/>
  <c r="C33" i="41" s="1"/>
  <c r="C35" i="41" s="1"/>
  <c r="G10" i="41"/>
  <c r="G9" i="41"/>
  <c r="G11" i="41" s="1"/>
  <c r="G31" i="41"/>
  <c r="G33" i="41" s="1"/>
  <c r="G35" i="41" s="1"/>
  <c r="G26" i="41"/>
  <c r="E31" i="41"/>
  <c r="E26" i="41"/>
  <c r="C26" i="41"/>
  <c r="G6" i="41"/>
  <c r="E33" i="41"/>
  <c r="E35" i="41"/>
  <c r="G13" i="41" l="1"/>
  <c r="G15" i="41" s="1"/>
  <c r="G17" i="4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B-22.03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100-000001000000}">
      <text>
        <r>
          <rPr>
            <b/>
            <sz val="20"/>
            <color rgb="FF000000"/>
            <rFont val="Myriad Web Pro"/>
          </rPr>
          <t>B-22.03</t>
        </r>
        <r>
          <rPr>
            <sz val="9"/>
            <color rgb="FF000000"/>
            <rFont val="Tahoma"/>
            <family val="2"/>
          </rPr>
          <t xml:space="preserve">
</t>
        </r>
      </text>
    </comment>
  </commentList>
</comments>
</file>

<file path=xl/sharedStrings.xml><?xml version="1.0" encoding="utf-8"?>
<sst xmlns="http://schemas.openxmlformats.org/spreadsheetml/2006/main" count="31" uniqueCount="18">
  <si>
    <t>Sales</t>
  </si>
  <si>
    <t xml:space="preserve">Printers Plus is a retailer of printers and ink cartridges.  The printers carry a low profit margin and the ink cartridges a very high margin.  Following is an aggregated budgeted performance plan for 20X5.  
</t>
  </si>
  <si>
    <t>Printers</t>
  </si>
  <si>
    <t>Cartridges</t>
  </si>
  <si>
    <t>Total sales</t>
  </si>
  <si>
    <t>Total variable expenses</t>
  </si>
  <si>
    <t>Less: Variable expenses</t>
  </si>
  <si>
    <t>Contribution margin</t>
  </si>
  <si>
    <t>Traceable fixed costs</t>
  </si>
  <si>
    <t>Location margin</t>
  </si>
  <si>
    <t>Common fixed costs</t>
  </si>
  <si>
    <t>Stores margin</t>
  </si>
  <si>
    <t>Store A</t>
  </si>
  <si>
    <t>Store B</t>
  </si>
  <si>
    <t>Store C</t>
  </si>
  <si>
    <t>Actual Performance Report
All Stores
For the Year Ending December 31, 20X5</t>
  </si>
  <si>
    <t>Budgeted Performance Report
All Stores
For the Year Ending December 31, 20X5</t>
  </si>
  <si>
    <t xml:space="preserve">Although total sales met expectations for the year, management is upset that the targeted margins were not achieved.  Following is the "store by store" actual performance report.  Evaluate the detailed data and write a paragraph explaining the loss.  If each store has a positive margin, as shown in the following report, why is management upset?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</si>
</sst>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1" formatCode="_(* #,##0_);_(* \(#,##0\);_(* &quot;-&quot;_);_(@_)"/>
    <numFmt numFmtId="164" formatCode="[$-409]dd\-mmm\-yy;@"/>
  </numFmts>
  <fonts count="16">
    <font>
      <sz val="10"/>
      <name val="Arial"/>
    </font>
    <font>
      <sz val="10"/>
      <name val="Arial"/>
    </font>
    <font>
      <sz val="12"/>
      <color indexed="12"/>
      <name val="Arial"/>
      <family val="2"/>
    </font>
    <font>
      <sz val="8"/>
      <name val="Verdana"/>
      <family val="2"/>
    </font>
    <font>
      <sz val="10"/>
      <name val="Myriad Web Pro"/>
    </font>
    <font>
      <sz val="10"/>
      <name val="Myriad Web Pro"/>
    </font>
    <font>
      <b/>
      <sz val="10"/>
      <color indexed="9"/>
      <name val="Myriad Web Pro"/>
    </font>
    <font>
      <sz val="10"/>
      <color indexed="16"/>
      <name val="Myriad Web Pro"/>
    </font>
    <font>
      <sz val="10"/>
      <name val="Myriad Pro"/>
    </font>
    <font>
      <i/>
      <sz val="10"/>
      <name val="Myriad Web Pro"/>
    </font>
    <font>
      <sz val="12"/>
      <name val="Myriad Pro"/>
    </font>
    <font>
      <sz val="10"/>
      <name val="Calibri"/>
      <family val="2"/>
      <scheme val="minor"/>
    </font>
    <font>
      <u val="singleAccounting"/>
      <sz val="10"/>
      <name val="Calibri"/>
      <family val="2"/>
      <scheme val="minor"/>
    </font>
    <font>
      <u val="doubleAccounting"/>
      <sz val="10"/>
      <name val="Calibri"/>
      <family val="2"/>
      <scheme val="minor"/>
    </font>
    <font>
      <b/>
      <sz val="20"/>
      <color rgb="FF000000"/>
      <name val="Myriad Web Pro"/>
    </font>
    <font>
      <sz val="9"/>
      <color rgb="FF000000"/>
      <name val="Tahoma"/>
      <family val="2"/>
    </font>
  </fonts>
  <fills count="11">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s>
  <borders count="10">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thin">
        <color indexed="64"/>
      </bottom>
      <diagonal/>
    </border>
  </borders>
  <cellStyleXfs count="24">
    <xf numFmtId="0" fontId="0" fillId="0" borderId="0"/>
    <xf numFmtId="0" fontId="5" fillId="2" borderId="0" applyNumberFormat="0" applyBorder="0" applyAlignment="0"/>
    <xf numFmtId="0" fontId="4" fillId="3" borderId="0"/>
    <xf numFmtId="0" fontId="6" fillId="3" borderId="0">
      <alignment horizontal="center" vertical="center"/>
    </xf>
    <xf numFmtId="3" fontId="4" fillId="4" borderId="1">
      <alignment horizontal="right" vertical="center" wrapText="1"/>
    </xf>
    <xf numFmtId="0" fontId="7" fillId="4" borderId="2">
      <alignment horizontal="left" vertical="center" wrapText="1"/>
    </xf>
    <xf numFmtId="0" fontId="7" fillId="4" borderId="0">
      <alignment horizontal="left" vertical="center" wrapText="1" indent="1"/>
    </xf>
    <xf numFmtId="3" fontId="8" fillId="4" borderId="3" applyNumberFormat="0" applyFont="0" applyAlignment="0">
      <alignment horizontal="center" vertical="center" wrapText="1"/>
    </xf>
    <xf numFmtId="16" fontId="4" fillId="4" borderId="0">
      <alignment horizontal="center" vertical="center" wrapText="1"/>
    </xf>
    <xf numFmtId="0" fontId="9" fillId="4" borderId="4">
      <alignment horizontal="justify" vertical="center" wrapText="1"/>
    </xf>
    <xf numFmtId="0" fontId="2" fillId="5" borderId="0" applyFont="0" applyAlignment="0">
      <alignment horizontal="center" vertical="center" wrapText="1"/>
    </xf>
    <xf numFmtId="0" fontId="6" fillId="5" borderId="3" applyAlignment="0">
      <alignment horizontal="center" vertical="center" wrapText="1"/>
    </xf>
    <xf numFmtId="164" fontId="10"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6"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1" fillId="0" borderId="0"/>
    <xf numFmtId="0" fontId="4" fillId="4" borderId="0" applyFill="0">
      <alignment horizontal="justify" vertical="top" wrapText="1"/>
    </xf>
    <xf numFmtId="0" fontId="7"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6" fillId="10" borderId="0" applyNumberFormat="0" applyAlignment="0"/>
  </cellStyleXfs>
  <cellXfs count="19">
    <xf numFmtId="0" fontId="0" fillId="0" borderId="0" xfId="0"/>
    <xf numFmtId="0" fontId="11" fillId="0" borderId="0" xfId="0" applyFont="1" applyAlignment="1">
      <alignment horizontal="justify" vertical="top" wrapText="1"/>
    </xf>
    <xf numFmtId="0" fontId="11" fillId="0" borderId="0" xfId="0" applyFont="1" applyAlignment="1">
      <alignment horizontal="justify"/>
    </xf>
    <xf numFmtId="0" fontId="11" fillId="0" borderId="0" xfId="0" applyFont="1"/>
    <xf numFmtId="0" fontId="11" fillId="0" borderId="0" xfId="0" applyFont="1" applyAlignment="1">
      <alignment horizontal="left" vertical="top" wrapText="1"/>
    </xf>
    <xf numFmtId="0" fontId="11" fillId="0" borderId="0" xfId="0" applyFont="1" applyBorder="1" applyAlignment="1">
      <alignment horizontal="center" vertical="top" wrapText="1"/>
    </xf>
    <xf numFmtId="0" fontId="11" fillId="0" borderId="0" xfId="0" applyFont="1" applyAlignment="1">
      <alignment horizontal="left" vertical="top"/>
    </xf>
    <xf numFmtId="0" fontId="11" fillId="0" borderId="0" xfId="0" applyFont="1" applyAlignment="1">
      <alignment horizontal="left" vertical="center"/>
    </xf>
    <xf numFmtId="42" fontId="11" fillId="0" borderId="0" xfId="0" applyNumberFormat="1" applyFont="1" applyAlignment="1">
      <alignment horizontal="right" vertical="center" wrapText="1"/>
    </xf>
    <xf numFmtId="0" fontId="11" fillId="0" borderId="0" xfId="0" applyFont="1" applyAlignment="1">
      <alignment horizontal="left" vertical="center" indent="2"/>
    </xf>
    <xf numFmtId="41" fontId="11" fillId="0" borderId="0" xfId="0" applyNumberFormat="1" applyFont="1" applyAlignment="1">
      <alignment horizontal="right" vertical="center" wrapText="1"/>
    </xf>
    <xf numFmtId="41" fontId="12" fillId="0" borderId="0" xfId="0" applyNumberFormat="1" applyFont="1" applyAlignment="1">
      <alignment horizontal="right" vertical="center" wrapText="1"/>
    </xf>
    <xf numFmtId="42" fontId="12" fillId="0" borderId="0" xfId="0" applyNumberFormat="1" applyFont="1" applyAlignment="1">
      <alignment horizontal="right" vertical="center" wrapText="1"/>
    </xf>
    <xf numFmtId="42" fontId="13" fillId="0" borderId="0" xfId="0" applyNumberFormat="1" applyFont="1" applyAlignment="1">
      <alignment horizontal="right" vertical="center" wrapText="1"/>
    </xf>
    <xf numFmtId="0" fontId="11" fillId="0" borderId="0" xfId="19" applyFont="1" applyFill="1" applyAlignment="1">
      <alignment horizontal="justify" vertical="center" wrapText="1"/>
    </xf>
    <xf numFmtId="0" fontId="11" fillId="0" borderId="0" xfId="0" applyFont="1" applyAlignment="1">
      <alignment horizontal="left" vertical="center" wrapText="1"/>
    </xf>
    <xf numFmtId="0" fontId="11" fillId="0" borderId="0" xfId="0" applyFont="1" applyBorder="1" applyAlignment="1">
      <alignment horizontal="center" vertical="top" wrapText="1"/>
    </xf>
    <xf numFmtId="42" fontId="11" fillId="0" borderId="9" xfId="0" applyNumberFormat="1" applyFont="1" applyBorder="1" applyAlignment="1">
      <alignment horizontal="center" vertical="center" wrapText="1"/>
    </xf>
    <xf numFmtId="41" fontId="11" fillId="0" borderId="0" xfId="0" applyNumberFormat="1" applyFont="1"/>
  </cellXfs>
  <cellStyles count="24">
    <cellStyle name="bsbody" xfId="1" xr:uid="{00000000-0005-0000-0000-000000000000}"/>
    <cellStyle name="bsfoot" xfId="2" xr:uid="{00000000-0005-0000-0000-000001000000}"/>
    <cellStyle name="bshead" xfId="3" xr:uid="{00000000-0005-0000-0000-000002000000}"/>
    <cellStyle name="GenJour#" xfId="4" xr:uid="{00000000-0005-0000-0000-000003000000}"/>
    <cellStyle name="GenJour1" xfId="5" xr:uid="{00000000-0005-0000-0000-000004000000}"/>
    <cellStyle name="GenJour2" xfId="6" xr:uid="{00000000-0005-0000-0000-000005000000}"/>
    <cellStyle name="GenJourBody" xfId="7" xr:uid="{00000000-0005-0000-0000-000006000000}"/>
    <cellStyle name="GenJourDate" xfId="8" xr:uid="{00000000-0005-0000-0000-000007000000}"/>
    <cellStyle name="GenJourDes" xfId="9" xr:uid="{00000000-0005-0000-0000-000008000000}"/>
    <cellStyle name="GenJourFoot" xfId="10" xr:uid="{00000000-0005-0000-0000-000009000000}"/>
    <cellStyle name="GenJourHead" xfId="11" xr:uid="{00000000-0005-0000-0000-00000A000000}"/>
    <cellStyle name="LedgBody" xfId="12" xr:uid="{00000000-0005-0000-0000-00000B000000}"/>
    <cellStyle name="ledgerwkbk" xfId="13" xr:uid="{00000000-0005-0000-0000-00000C000000}"/>
    <cellStyle name="LedgGreen" xfId="14" xr:uid="{00000000-0005-0000-0000-00000D000000}"/>
    <cellStyle name="LedgHead" xfId="15" xr:uid="{00000000-0005-0000-0000-00000E000000}"/>
    <cellStyle name="LedgSide" xfId="16" xr:uid="{00000000-0005-0000-0000-00000F000000}"/>
    <cellStyle name="LedgYellow" xfId="17" xr:uid="{00000000-0005-0000-0000-000010000000}"/>
    <cellStyle name="Normal" xfId="0" builtinId="0"/>
    <cellStyle name="Normal 2" xfId="18" xr:uid="{00000000-0005-0000-0000-000012000000}"/>
    <cellStyle name="POA" xfId="19" xr:uid="{00000000-0005-0000-0000-000013000000}"/>
    <cellStyle name="POAanswer" xfId="20" xr:uid="{00000000-0005-0000-0000-000014000000}"/>
    <cellStyle name="POAhead" xfId="21" xr:uid="{00000000-0005-0000-0000-000015000000}"/>
    <cellStyle name="trialbody" xfId="22" xr:uid="{00000000-0005-0000-0000-000016000000}"/>
    <cellStyle name="trialhead" xfId="23" xr:uid="{00000000-0005-0000-0000-00001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8"/>
  <sheetViews>
    <sheetView showGridLines="0" tabSelected="1" zoomScaleNormal="100" workbookViewId="0">
      <selection sqref="A1:H1"/>
    </sheetView>
  </sheetViews>
  <sheetFormatPr baseColWidth="10" defaultColWidth="8.83203125" defaultRowHeight="14"/>
  <cols>
    <col min="1" max="1" width="7" style="3" customWidth="1"/>
    <col min="2" max="2" width="18.5" style="3" customWidth="1"/>
    <col min="3" max="3" width="15.6640625" style="3" customWidth="1"/>
    <col min="4" max="4" width="3.33203125" style="3" customWidth="1"/>
    <col min="5" max="5" width="15.6640625" style="3" customWidth="1"/>
    <col min="6" max="6" width="3.33203125" style="3" customWidth="1"/>
    <col min="7" max="7" width="17" style="3" customWidth="1"/>
    <col min="8" max="8" width="2.1640625" style="3" customWidth="1"/>
    <col min="9" max="9" width="0.83203125" style="3" customWidth="1"/>
    <col min="10" max="16384" width="8.83203125" style="3"/>
  </cols>
  <sheetData>
    <row r="1" spans="1:8" ht="51.75" customHeight="1">
      <c r="A1" s="1" t="s">
        <v>1</v>
      </c>
      <c r="B1" s="1"/>
      <c r="C1" s="2"/>
      <c r="D1" s="2"/>
      <c r="E1" s="2"/>
      <c r="F1" s="2"/>
      <c r="G1" s="2"/>
      <c r="H1" s="2"/>
    </row>
    <row r="2" spans="1:8" ht="51" customHeight="1">
      <c r="A2" s="4"/>
      <c r="B2" s="5" t="s">
        <v>16</v>
      </c>
      <c r="C2" s="5"/>
      <c r="D2" s="5"/>
      <c r="E2" s="5"/>
      <c r="F2" s="5"/>
      <c r="G2" s="5"/>
    </row>
    <row r="3" spans="1:8" ht="18" customHeight="1">
      <c r="A3" s="6"/>
      <c r="B3" s="7" t="s">
        <v>0</v>
      </c>
      <c r="C3" s="8"/>
      <c r="D3" s="8"/>
      <c r="E3" s="8"/>
      <c r="F3" s="8"/>
      <c r="G3" s="8"/>
    </row>
    <row r="4" spans="1:8" ht="18" customHeight="1">
      <c r="A4" s="6"/>
      <c r="B4" s="9" t="s">
        <v>2</v>
      </c>
      <c r="C4" s="10"/>
      <c r="D4" s="10"/>
      <c r="E4" s="10"/>
      <c r="F4" s="10"/>
      <c r="G4" s="8">
        <v>4500000</v>
      </c>
    </row>
    <row r="5" spans="1:8" ht="18" customHeight="1">
      <c r="A5" s="6"/>
      <c r="B5" s="9" t="s">
        <v>3</v>
      </c>
      <c r="C5" s="10"/>
      <c r="D5" s="10"/>
      <c r="E5" s="10"/>
      <c r="F5" s="10"/>
      <c r="G5" s="11">
        <v>4500000</v>
      </c>
    </row>
    <row r="6" spans="1:8" ht="18" customHeight="1">
      <c r="A6" s="6"/>
      <c r="B6" s="7" t="s">
        <v>4</v>
      </c>
      <c r="C6" s="10"/>
      <c r="D6" s="10"/>
      <c r="E6" s="10"/>
      <c r="F6" s="10"/>
      <c r="G6" s="12">
        <f>SUM(G4:G5)</f>
        <v>9000000</v>
      </c>
    </row>
    <row r="7" spans="1:8" ht="10.5" customHeight="1">
      <c r="A7" s="6"/>
      <c r="B7" s="9"/>
      <c r="C7" s="10"/>
      <c r="D7" s="10"/>
      <c r="E7" s="10"/>
      <c r="F7" s="10"/>
      <c r="G7" s="8"/>
    </row>
    <row r="8" spans="1:8" ht="18" customHeight="1">
      <c r="A8" s="6"/>
      <c r="B8" s="7" t="s">
        <v>6</v>
      </c>
      <c r="C8" s="10"/>
      <c r="D8" s="10"/>
      <c r="E8" s="10"/>
      <c r="F8" s="10"/>
      <c r="G8" s="8"/>
    </row>
    <row r="9" spans="1:8" ht="18" customHeight="1">
      <c r="A9" s="6"/>
      <c r="B9" s="9" t="s">
        <v>2</v>
      </c>
      <c r="C9" s="10"/>
      <c r="D9" s="10"/>
      <c r="E9" s="10"/>
      <c r="F9" s="10"/>
      <c r="G9" s="8">
        <f>G4*8/9</f>
        <v>4000000</v>
      </c>
    </row>
    <row r="10" spans="1:8" ht="18" customHeight="1">
      <c r="A10" s="6"/>
      <c r="B10" s="9" t="s">
        <v>3</v>
      </c>
      <c r="C10" s="10"/>
      <c r="D10" s="10"/>
      <c r="E10" s="10"/>
      <c r="F10" s="10"/>
      <c r="G10" s="11">
        <f>G5/3</f>
        <v>1500000</v>
      </c>
    </row>
    <row r="11" spans="1:8" ht="18" customHeight="1">
      <c r="A11" s="6"/>
      <c r="B11" s="7" t="s">
        <v>5</v>
      </c>
      <c r="C11" s="10"/>
      <c r="D11" s="10"/>
      <c r="E11" s="10"/>
      <c r="F11" s="10"/>
      <c r="G11" s="12">
        <f>SUM(G9:G10)</f>
        <v>5500000</v>
      </c>
    </row>
    <row r="12" spans="1:8" ht="18" customHeight="1">
      <c r="A12" s="6"/>
      <c r="B12" s="7"/>
      <c r="C12" s="10"/>
      <c r="D12" s="10"/>
      <c r="E12" s="10"/>
      <c r="F12" s="10"/>
      <c r="G12" s="8"/>
    </row>
    <row r="13" spans="1:8" ht="18" customHeight="1">
      <c r="A13" s="6"/>
      <c r="B13" s="7" t="s">
        <v>7</v>
      </c>
      <c r="C13" s="10"/>
      <c r="D13" s="10"/>
      <c r="E13" s="10"/>
      <c r="F13" s="10"/>
      <c r="G13" s="8">
        <f>G6-G11</f>
        <v>3500000</v>
      </c>
    </row>
    <row r="14" spans="1:8" ht="18" customHeight="1">
      <c r="A14" s="6"/>
      <c r="B14" s="7" t="s">
        <v>8</v>
      </c>
      <c r="C14" s="10"/>
      <c r="D14" s="10"/>
      <c r="E14" s="10"/>
      <c r="F14" s="10"/>
      <c r="G14" s="11">
        <v>1550000</v>
      </c>
    </row>
    <row r="15" spans="1:8" ht="18" customHeight="1">
      <c r="A15" s="6"/>
      <c r="B15" s="7" t="s">
        <v>9</v>
      </c>
      <c r="C15" s="10"/>
      <c r="D15" s="10"/>
      <c r="E15" s="10"/>
      <c r="F15" s="10"/>
      <c r="G15" s="8">
        <f>G13-G14</f>
        <v>1950000</v>
      </c>
    </row>
    <row r="16" spans="1:8" ht="18" customHeight="1">
      <c r="A16" s="6"/>
      <c r="B16" s="7" t="s">
        <v>10</v>
      </c>
      <c r="C16" s="10"/>
      <c r="D16" s="10"/>
      <c r="E16" s="10"/>
      <c r="F16" s="10"/>
      <c r="G16" s="11">
        <v>1400000</v>
      </c>
    </row>
    <row r="17" spans="1:8" ht="18" customHeight="1">
      <c r="A17" s="6"/>
      <c r="B17" s="7" t="s">
        <v>11</v>
      </c>
      <c r="C17" s="10"/>
      <c r="D17" s="10"/>
      <c r="E17" s="10"/>
      <c r="F17" s="10"/>
      <c r="G17" s="13">
        <f>G15-G16</f>
        <v>550000</v>
      </c>
    </row>
    <row r="18" spans="1:8" ht="24.75" customHeight="1">
      <c r="A18" s="6"/>
      <c r="B18" s="7"/>
      <c r="C18" s="10"/>
      <c r="D18" s="10"/>
      <c r="E18" s="10"/>
      <c r="F18" s="10"/>
      <c r="G18" s="10"/>
    </row>
    <row r="19" spans="1:8" ht="189" customHeight="1">
      <c r="A19" s="14" t="s">
        <v>17</v>
      </c>
      <c r="B19" s="14"/>
      <c r="C19" s="14"/>
      <c r="D19" s="14"/>
      <c r="E19" s="14"/>
      <c r="F19" s="14"/>
      <c r="G19" s="14"/>
      <c r="H19" s="14"/>
    </row>
    <row r="20" spans="1:8" ht="30.75" customHeight="1">
      <c r="A20" s="15"/>
      <c r="B20" s="15"/>
      <c r="C20" s="15"/>
      <c r="D20" s="15"/>
      <c r="E20" s="15"/>
      <c r="F20" s="15"/>
      <c r="G20" s="15"/>
      <c r="H20" s="15"/>
    </row>
    <row r="21" spans="1:8" ht="57" customHeight="1">
      <c r="A21" s="4"/>
      <c r="B21" s="5" t="s">
        <v>15</v>
      </c>
      <c r="C21" s="5"/>
      <c r="D21" s="5"/>
      <c r="E21" s="5"/>
      <c r="F21" s="5"/>
      <c r="G21" s="5"/>
    </row>
    <row r="22" spans="1:8" ht="18" customHeight="1">
      <c r="A22" s="4"/>
      <c r="B22" s="16"/>
      <c r="C22" s="17" t="s">
        <v>12</v>
      </c>
      <c r="D22" s="16"/>
      <c r="E22" s="17" t="s">
        <v>13</v>
      </c>
      <c r="F22" s="16"/>
      <c r="G22" s="17" t="s">
        <v>14</v>
      </c>
    </row>
    <row r="23" spans="1:8" ht="18" customHeight="1">
      <c r="A23" s="7" t="s">
        <v>0</v>
      </c>
      <c r="B23" s="7"/>
      <c r="C23" s="8"/>
      <c r="D23" s="8"/>
      <c r="E23" s="8"/>
      <c r="F23" s="8"/>
      <c r="G23" s="8"/>
    </row>
    <row r="24" spans="1:8" ht="18" customHeight="1">
      <c r="A24" s="9" t="s">
        <v>2</v>
      </c>
      <c r="B24" s="9"/>
      <c r="C24" s="8">
        <v>2000000</v>
      </c>
      <c r="D24" s="10"/>
      <c r="E24" s="8">
        <v>2500000</v>
      </c>
      <c r="F24" s="10"/>
      <c r="G24" s="8">
        <v>1000000</v>
      </c>
    </row>
    <row r="25" spans="1:8" ht="18" customHeight="1">
      <c r="A25" s="9" t="s">
        <v>3</v>
      </c>
      <c r="B25" s="9"/>
      <c r="C25" s="11">
        <v>500000</v>
      </c>
      <c r="D25" s="10"/>
      <c r="E25" s="11">
        <v>2000000</v>
      </c>
      <c r="F25" s="10"/>
      <c r="G25" s="11">
        <v>1000000</v>
      </c>
    </row>
    <row r="26" spans="1:8" ht="18" customHeight="1">
      <c r="A26" s="7" t="s">
        <v>4</v>
      </c>
      <c r="B26" s="7"/>
      <c r="C26" s="12">
        <f>SUM(C24:C25)</f>
        <v>2500000</v>
      </c>
      <c r="D26" s="10"/>
      <c r="E26" s="12">
        <f>SUM(E24:E25)</f>
        <v>4500000</v>
      </c>
      <c r="F26" s="10"/>
      <c r="G26" s="12">
        <f>SUM(G24:G25)</f>
        <v>2000000</v>
      </c>
    </row>
    <row r="27" spans="1:8" ht="10.5" customHeight="1">
      <c r="A27" s="9"/>
      <c r="B27" s="9"/>
      <c r="C27" s="8"/>
      <c r="D27" s="10"/>
      <c r="E27" s="8"/>
      <c r="F27" s="10"/>
      <c r="G27" s="8"/>
    </row>
    <row r="28" spans="1:8" ht="18" customHeight="1">
      <c r="A28" s="7" t="s">
        <v>6</v>
      </c>
      <c r="B28" s="7"/>
      <c r="C28" s="8"/>
      <c r="D28" s="10"/>
      <c r="E28" s="8"/>
      <c r="F28" s="10"/>
      <c r="G28" s="8"/>
    </row>
    <row r="29" spans="1:8" ht="18" customHeight="1">
      <c r="A29" s="9" t="s">
        <v>2</v>
      </c>
      <c r="B29" s="9"/>
      <c r="C29" s="8">
        <f>C24*8/9</f>
        <v>1777777.7777777778</v>
      </c>
      <c r="D29" s="10"/>
      <c r="E29" s="8">
        <f>E24*8/9</f>
        <v>2222222.222222222</v>
      </c>
      <c r="F29" s="10"/>
      <c r="G29" s="8">
        <f>G24*8/9</f>
        <v>888888.88888888888</v>
      </c>
    </row>
    <row r="30" spans="1:8" ht="18" customHeight="1">
      <c r="A30" s="9" t="s">
        <v>3</v>
      </c>
      <c r="B30" s="9"/>
      <c r="C30" s="11">
        <f>C25/3</f>
        <v>166666.66666666666</v>
      </c>
      <c r="D30" s="10"/>
      <c r="E30" s="11">
        <f>E25/3</f>
        <v>666666.66666666663</v>
      </c>
      <c r="F30" s="10"/>
      <c r="G30" s="11">
        <f>G25/3</f>
        <v>333333.33333333331</v>
      </c>
    </row>
    <row r="31" spans="1:8" ht="18" customHeight="1">
      <c r="A31" s="7" t="s">
        <v>5</v>
      </c>
      <c r="B31" s="7"/>
      <c r="C31" s="12">
        <f>SUM(C29:C30)</f>
        <v>1944444.4444444445</v>
      </c>
      <c r="D31" s="10"/>
      <c r="E31" s="12">
        <f>SUM(E29:E30)</f>
        <v>2888888.8888888885</v>
      </c>
      <c r="F31" s="10"/>
      <c r="G31" s="12">
        <f>SUM(G29:G30)</f>
        <v>1222222.2222222222</v>
      </c>
    </row>
    <row r="32" spans="1:8" ht="18" customHeight="1">
      <c r="A32" s="7"/>
      <c r="B32" s="7"/>
      <c r="C32" s="8"/>
      <c r="D32" s="10"/>
      <c r="E32" s="8"/>
      <c r="F32" s="10"/>
      <c r="G32" s="8"/>
    </row>
    <row r="33" spans="1:8" ht="18" customHeight="1">
      <c r="A33" s="7" t="s">
        <v>7</v>
      </c>
      <c r="B33" s="7"/>
      <c r="C33" s="8">
        <f>C26-C31</f>
        <v>555555.5555555555</v>
      </c>
      <c r="D33" s="10"/>
      <c r="E33" s="8">
        <f>E26-E31</f>
        <v>1611111.1111111115</v>
      </c>
      <c r="F33" s="10"/>
      <c r="G33" s="8">
        <f>G26-G31</f>
        <v>777777.77777777775</v>
      </c>
    </row>
    <row r="34" spans="1:8" ht="18" customHeight="1">
      <c r="A34" s="7" t="s">
        <v>8</v>
      </c>
      <c r="B34" s="7"/>
      <c r="C34" s="11">
        <v>450000</v>
      </c>
      <c r="D34" s="10"/>
      <c r="E34" s="11">
        <v>600000</v>
      </c>
      <c r="F34" s="10"/>
      <c r="G34" s="11">
        <v>500000</v>
      </c>
    </row>
    <row r="35" spans="1:8" ht="18" customHeight="1">
      <c r="A35" s="7" t="s">
        <v>9</v>
      </c>
      <c r="B35" s="7"/>
      <c r="C35" s="13">
        <f>C33-C34</f>
        <v>105555.5555555555</v>
      </c>
      <c r="D35" s="10"/>
      <c r="E35" s="13">
        <f>E33-E34</f>
        <v>1011111.1111111115</v>
      </c>
      <c r="F35" s="10"/>
      <c r="G35" s="13">
        <f>G33-G34</f>
        <v>277777.77777777775</v>
      </c>
      <c r="H35" s="18"/>
    </row>
    <row r="36" spans="1:8" ht="18" customHeight="1">
      <c r="A36" s="7"/>
      <c r="B36" s="7"/>
      <c r="C36" s="11"/>
      <c r="D36" s="10"/>
      <c r="E36" s="11"/>
      <c r="F36" s="10"/>
      <c r="G36" s="11"/>
    </row>
    <row r="37" spans="1:8" ht="18" customHeight="1">
      <c r="A37" s="7"/>
      <c r="B37" s="7"/>
      <c r="C37" s="13"/>
      <c r="D37" s="10"/>
      <c r="E37" s="13"/>
      <c r="F37" s="10"/>
      <c r="G37" s="13"/>
    </row>
    <row r="38" spans="1:8" ht="24.75" customHeight="1">
      <c r="A38" s="6"/>
      <c r="B38" s="7"/>
      <c r="C38" s="10"/>
      <c r="D38" s="10"/>
      <c r="E38" s="10"/>
      <c r="F38" s="10"/>
      <c r="G38" s="10"/>
    </row>
  </sheetData>
  <mergeCells count="4">
    <mergeCell ref="A1:H1"/>
    <mergeCell ref="A19:H19"/>
    <mergeCell ref="B2:G2"/>
    <mergeCell ref="B21:G21"/>
  </mergeCells>
  <phoneticPr fontId="3" type="noConversion"/>
  <pageMargins left="0.75" right="0.75" top="1.75" bottom="1" header="0.75" footer="0.5"/>
  <pageSetup orientation="portrait"/>
  <headerFooter alignWithMargins="0">
    <oddHeader>&amp;L&amp;"Arial,Bold"&amp;12 &amp;R&amp;"Myriad Web Pro,Bold"&amp;20B-22.03</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Normal="100" workbookViewId="0"/>
  </sheetViews>
  <sheetFormatPr baseColWidth="10" defaultColWidth="8.83203125" defaultRowHeight="14"/>
  <cols>
    <col min="1" max="1" width="90.1640625" style="3" customWidth="1"/>
    <col min="2" max="2" width="0.83203125" style="3" customWidth="1"/>
    <col min="3" max="16384" width="8.83203125" style="3"/>
  </cols>
  <sheetData>
    <row r="1" spans="1:1" ht="92.25" customHeight="1">
      <c r="A1" s="4"/>
    </row>
  </sheetData>
  <phoneticPr fontId="3" type="noConversion"/>
  <pageMargins left="0.75" right="0.75" top="1.75" bottom="1" header="0.75" footer="0.5"/>
  <pageSetup orientation="portrait"/>
  <headerFooter alignWithMargins="0">
    <oddHeader>&amp;L&amp;"Myriad Web Pro,Bold"&amp;12Name:
Date:                            Section: &amp;R&amp;"Myriad Web Pro,Bold"&amp;20B-22.03</oddHead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Problem</vt:lpstr>
      <vt:lpstr>Worksheet</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2013-08-13T14:39:59Z</cp:lastPrinted>
  <dcterms:created xsi:type="dcterms:W3CDTF">2007-01-29T16:43:50Z</dcterms:created>
  <dcterms:modified xsi:type="dcterms:W3CDTF">2020-05-21T15:41:47Z</dcterms:modified>
</cp:coreProperties>
</file>