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5"/>
  <workbookPr defaultThemeVersion="166925"/>
  <mc:AlternateContent xmlns:mc="http://schemas.openxmlformats.org/markup-compatibility/2006">
    <mc:Choice Requires="x15">
      <x15ac:absPath xmlns:x15ac="http://schemas.microsoft.com/office/spreadsheetml/2010/11/ac" url="/Users/larrywalther/Documents/Excel/Chapter3/xlsx/"/>
    </mc:Choice>
  </mc:AlternateContent>
  <xr:revisionPtr revIDLastSave="0" documentId="13_ncr:1_{5ED8D04B-81A9-1547-9025-DB8F35E6359C}" xr6:coauthVersionLast="36" xr6:coauthVersionMax="36" xr10:uidLastSave="{00000000-0000-0000-0000-000000000000}"/>
  <bookViews>
    <workbookView xWindow="760" yWindow="740" windowWidth="13840" windowHeight="11300" xr2:uid="{00000000-000D-0000-FFFF-FFFF00000000}"/>
  </bookViews>
  <sheets>
    <sheet name="Problem" sheetId="1" r:id="rId1"/>
    <sheet name="Worksheet" sheetId="20" r:id="rId2"/>
  </sheets>
  <externalReferences>
    <externalReference r:id="rId3"/>
  </externalReferences>
  <definedNames>
    <definedName name="numbers">[1]Problem!#REF!</definedName>
    <definedName name="source">[1]Problem!#REF!</definedName>
  </definedNames>
  <calcPr calcId="181029"/>
</workbook>
</file>

<file path=xl/calcChain.xml><?xml version="1.0" encoding="utf-8"?>
<calcChain xmlns="http://schemas.openxmlformats.org/spreadsheetml/2006/main">
  <c r="E3" i="1" l="1"/>
  <c r="C4" i="1"/>
  <c r="D4" i="1"/>
  <c r="F4" i="1"/>
  <c r="F5" i="1" s="1"/>
  <c r="C5" i="1"/>
  <c r="C6" i="1" s="1"/>
  <c r="C3" i="20" s="1"/>
  <c r="D5" i="1"/>
  <c r="D6" i="1" s="1"/>
  <c r="D3" i="20" l="1"/>
  <c r="F6" i="1"/>
  <c r="F3" i="20" s="1"/>
  <c r="E5" i="1"/>
  <c r="E4" i="1"/>
  <c r="E6" i="1" l="1"/>
  <c r="E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I-03.05</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I-03.05</t>
        </r>
        <r>
          <rPr>
            <sz val="8"/>
            <color rgb="FF000000"/>
            <rFont val="Tahoma"/>
            <family val="2"/>
          </rPr>
          <t xml:space="preserve">
</t>
        </r>
      </text>
    </comment>
  </commentList>
</comments>
</file>

<file path=xl/sharedStrings.xml><?xml version="1.0" encoding="utf-8"?>
<sst xmlns="http://schemas.openxmlformats.org/spreadsheetml/2006/main" count="48" uniqueCount="42">
  <si>
    <t>As of December 31, 20X7 Fenco's CFO withheld adjusting entries for accruals relating to wages, utilities, and similar items.  The total of such items amounted to $855,000.</t>
    <phoneticPr fontId="2" type="noConversion"/>
  </si>
  <si>
    <t>During the year Fenco presold certain services to its clients.  All such sales were booked as revenues even though $625,000 had not been "earned" as of the end of 20X7.</t>
    <phoneticPr fontId="2" type="noConversion"/>
  </si>
  <si>
    <t>How can business persons prepare themselves to avoid succumbing to pressures to "fudge" on accounting numbers?</t>
    <phoneticPr fontId="2" type="noConversion"/>
  </si>
  <si>
    <t xml:space="preserve">Accrued expenses.  </t>
  </si>
  <si>
    <t xml:space="preserve">Unearned revenues:  </t>
  </si>
  <si>
    <t xml:space="preserve">Depreciation: </t>
  </si>
  <si>
    <t xml:space="preserve">Prepaid rent:  </t>
  </si>
  <si>
    <t xml:space="preserve">Rebates: </t>
  </si>
  <si>
    <t>Dec. 31, 20X4</t>
  </si>
  <si>
    <t>Reported Annual Net Income</t>
  </si>
  <si>
    <t>Stock Price Per Share</t>
  </si>
  <si>
    <t>Dec. 31, 20X5</t>
  </si>
  <si>
    <t>Dec. 31, 20X6</t>
  </si>
  <si>
    <t>Dec. 31, 20X7</t>
  </si>
  <si>
    <t>Is the collapse in stock price justified, and what pressures might a CFO face to participate in a scheme to manipulate income?</t>
  </si>
  <si>
    <t>(a)</t>
  </si>
  <si>
    <t>(b)</t>
  </si>
  <si>
    <t>(c)</t>
  </si>
  <si>
    <t xml:space="preserve">Jan. 31, 20X8 </t>
  </si>
  <si>
    <t>n/a</t>
  </si>
  <si>
    <t>Determine the correct amounts to report for 20X7 (net income, and assets, liabilities, and equity).</t>
  </si>
  <si>
    <t>Reported Liabilities</t>
  </si>
  <si>
    <t>Fenco offered customer rebates for services delivered in 20X7.  As of the end of 20X7 Fenco owes $135,000 in rebates.  The rebates will not be processed before February, 20X8.  The CFO indicated that no entry was necessary before actual payment.</t>
    <phoneticPr fontId="2" type="noConversion"/>
  </si>
  <si>
    <t>Fenco Corporation's stock price recently collapsed on news that its chief financial officer resigned.  It seems the company had deliberately failed to follow generally accepted principles in an attempt to support a 30% income growth rate.  The company announced that it would be restating the 20X7 results.  Information about Fenco's financial condition and stock price follow:</t>
    <phoneticPr fontId="2" type="noConversion"/>
  </si>
  <si>
    <t>Reported Assets</t>
    <phoneticPr fontId="2" type="noConversion"/>
  </si>
  <si>
    <t>The following information is necessary to correct 20X7's data.</t>
    <phoneticPr fontId="2" type="noConversion"/>
  </si>
  <si>
    <t>Fenco purchased $3,000,000 of equipment on July 1, 20X7.  These assets had a 5-year life and no salvage value.  Fenco neglected to depreciate these assets during 20X7.</t>
    <phoneticPr fontId="2" type="noConversion"/>
  </si>
  <si>
    <t>Fenco began 20X7 with $50,000 in a Prepaid Rent account.  The rent related to 20X7, but no adjusting entry was recorded in this account during 20X7.</t>
    <phoneticPr fontId="2" type="noConversion"/>
  </si>
  <si>
    <t>Reported Stockholders' Equity</t>
  </si>
  <si>
    <t xml:space="preserve"> Annual Net Income</t>
  </si>
  <si>
    <t xml:space="preserve"> Assets</t>
  </si>
  <si>
    <t>Liabilities</t>
  </si>
  <si>
    <t>Stockholders' Equity</t>
  </si>
  <si>
    <t>As reported</t>
  </si>
  <si>
    <t>Adjustments:</t>
  </si>
  <si>
    <t>Accrued expenses</t>
  </si>
  <si>
    <t>Unearned revenues</t>
  </si>
  <si>
    <t>Depreciation</t>
  </si>
  <si>
    <t>Prepaid rent</t>
  </si>
  <si>
    <t>Rebates</t>
  </si>
  <si>
    <t>Correct amounts</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</si>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</sst>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s>
  <fonts count="35">
    <font>
      <sz val="10"/>
      <name val="Arial"/>
    </font>
    <font>
      <sz val="10"/>
      <name val="Arial"/>
      <family val="2"/>
    </font>
    <font>
      <sz val="8"/>
      <name val="Arial"/>
      <family val="2"/>
    </font>
    <font>
      <sz val="12"/>
      <color indexed="12"/>
      <name val="Arial"/>
      <family val="2"/>
    </font>
    <font>
      <sz val="11"/>
      <color indexed="8"/>
      <name val="Calibri"/>
      <family val="2"/>
    </font>
    <font>
      <sz val="11"/>
      <color indexed="9"/>
      <name val="Calibri"/>
      <family val="2"/>
    </font>
    <font>
      <sz val="11"/>
      <color indexed="20"/>
      <name val="Calibri"/>
      <family val="2"/>
    </font>
    <font>
      <sz val="10"/>
      <name val="Myriad Web Pro"/>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color indexed="16"/>
      <name val="Myriad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sz val="12"/>
      <color indexed="16"/>
      <name val="Myriad Pro"/>
    </font>
    <font>
      <b/>
      <sz val="18"/>
      <color indexed="56"/>
      <name val="Cambria"/>
      <family val="2"/>
    </font>
    <font>
      <b/>
      <sz val="11"/>
      <color indexed="8"/>
      <name val="Calibri"/>
      <family val="2"/>
    </font>
    <font>
      <sz val="11"/>
      <color indexed="10"/>
      <name val="Calibri"/>
      <family val="2"/>
    </font>
    <font>
      <sz val="10"/>
      <name val="Calibri"/>
      <family val="2"/>
      <scheme val="minor"/>
    </font>
    <font>
      <b/>
      <sz val="20"/>
      <color rgb="FF000000"/>
      <name val="Myriad Web Pro"/>
    </font>
    <font>
      <sz val="8"/>
      <color rgb="FF000000"/>
      <name val="Tahoma"/>
      <family val="2"/>
    </font>
    <font>
      <u val="singleAccounting"/>
      <sz val="10"/>
      <name val="Calibri"/>
      <family val="2"/>
      <scheme val="minor"/>
    </font>
    <font>
      <u val="doubleAccounting"/>
      <sz val="10"/>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0" applyNumberFormat="0" applyAlignment="0"/>
    <xf numFmtId="0" fontId="8" fillId="21" borderId="0"/>
    <xf numFmtId="0" fontId="9" fillId="21" borderId="0">
      <alignment horizontal="center" vertical="center"/>
    </xf>
    <xf numFmtId="0" fontId="10" fillId="22" borderId="1" applyNumberFormat="0" applyAlignment="0" applyProtection="0"/>
    <xf numFmtId="0" fontId="11" fillId="23" borderId="2" applyNumberFormat="0" applyAlignment="0" applyProtection="0"/>
    <xf numFmtId="0" fontId="12" fillId="0" borderId="0" applyNumberFormat="0" applyFill="0" applyBorder="0" applyAlignment="0" applyProtection="0"/>
    <xf numFmtId="3" fontId="8" fillId="24" borderId="3">
      <alignment horizontal="right" vertical="center" wrapText="1"/>
    </xf>
    <xf numFmtId="0" fontId="13" fillId="24" borderId="4">
      <alignment horizontal="left" vertical="center" wrapText="1"/>
    </xf>
    <xf numFmtId="0" fontId="14" fillId="24" borderId="0">
      <alignment horizontal="left" vertical="center" wrapText="1" indent="1"/>
    </xf>
    <xf numFmtId="3" fontId="15" fillId="24" borderId="5" applyNumberFormat="0" applyFont="0" applyAlignment="0">
      <alignment horizontal="center" vertical="center" wrapText="1"/>
    </xf>
    <xf numFmtId="16" fontId="8" fillId="24" borderId="0">
      <alignment horizontal="center" vertical="center" wrapText="1"/>
    </xf>
    <xf numFmtId="0" fontId="16" fillId="24" borderId="6">
      <alignment horizontal="justify" vertical="center" wrapText="1"/>
    </xf>
    <xf numFmtId="0" fontId="3" fillId="25" borderId="0" applyFont="0" applyAlignment="0">
      <alignment horizontal="center" vertical="center" wrapText="1"/>
    </xf>
    <xf numFmtId="0" fontId="9" fillId="25" borderId="5" applyAlignment="0">
      <alignment horizontal="center" vertical="center" wrapText="1"/>
    </xf>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164" fontId="22" fillId="26" borderId="10" applyNumberFormat="0" applyFont="0" applyFill="0" applyAlignment="0">
      <alignment horizontal="left" vertical="center" wrapText="1"/>
    </xf>
    <xf numFmtId="164" fontId="8" fillId="0" borderId="10" applyNumberFormat="0" applyFont="0" applyFill="0" applyAlignment="0">
      <alignment horizontal="center" vertical="center" wrapText="1"/>
    </xf>
    <xf numFmtId="164" fontId="8" fillId="27" borderId="11" applyNumberFormat="0" applyBorder="0" applyAlignment="0">
      <alignment horizontal="left" vertical="center" wrapText="1"/>
    </xf>
    <xf numFmtId="0" fontId="9" fillId="28" borderId="12" applyAlignment="0">
      <alignment vertical="center"/>
    </xf>
    <xf numFmtId="0" fontId="1" fillId="28" borderId="0">
      <alignment vertical="center"/>
    </xf>
    <xf numFmtId="164" fontId="8" fillId="26" borderId="13" applyNumberFormat="0" applyBorder="0" applyAlignment="0">
      <alignment horizontal="left" vertical="center" wrapText="1"/>
    </xf>
    <xf numFmtId="0" fontId="23" fillId="0" borderId="14" applyNumberFormat="0" applyFill="0" applyAlignment="0" applyProtection="0"/>
    <xf numFmtId="0" fontId="24" fillId="29" borderId="0" applyNumberFormat="0" applyBorder="0" applyAlignment="0" applyProtection="0"/>
    <xf numFmtId="0" fontId="1" fillId="30" borderId="15" applyNumberFormat="0" applyFont="0" applyAlignment="0" applyProtection="0"/>
    <xf numFmtId="0" fontId="25" fillId="22" borderId="16" applyNumberFormat="0" applyAlignment="0" applyProtection="0"/>
    <xf numFmtId="0" fontId="8" fillId="24" borderId="0" applyFill="0">
      <alignment vertical="center" wrapText="1"/>
    </xf>
    <xf numFmtId="0" fontId="26" fillId="0" borderId="0">
      <alignment horizontal="left" vertical="center" wrapText="1"/>
    </xf>
    <xf numFmtId="0" fontId="22" fillId="0" borderId="0">
      <alignment horizontal="left" vertical="center" wrapText="1"/>
    </xf>
    <xf numFmtId="0" fontId="27" fillId="0" borderId="0" applyNumberFormat="0" applyFill="0" applyBorder="0" applyAlignment="0" applyProtection="0"/>
    <xf numFmtId="0" fontId="28" fillId="0" borderId="17" applyNumberFormat="0" applyFill="0" applyAlignment="0" applyProtection="0"/>
    <xf numFmtId="0" fontId="8" fillId="31" borderId="0" applyNumberFormat="0" applyAlignment="0">
      <alignment vertical="center"/>
    </xf>
    <xf numFmtId="0" fontId="9" fillId="32" borderId="0" applyNumberFormat="0" applyAlignment="0"/>
    <xf numFmtId="0" fontId="29" fillId="0" borderId="0" applyNumberFormat="0" applyFill="0" applyBorder="0" applyAlignment="0" applyProtection="0"/>
  </cellStyleXfs>
  <cellXfs count="24">
    <xf numFmtId="0" fontId="0" fillId="0" borderId="0" xfId="0"/>
    <xf numFmtId="0" fontId="30" fillId="0" borderId="0" xfId="56" applyFont="1" applyFill="1" applyAlignment="1">
      <alignment horizontal="justify" vertical="center" wrapText="1"/>
    </xf>
    <xf numFmtId="0" fontId="30" fillId="0" borderId="0" xfId="0" applyFont="1"/>
    <xf numFmtId="0" fontId="30" fillId="0" borderId="0" xfId="0" applyFont="1" applyAlignment="1">
      <alignment vertical="center" wrapText="1"/>
    </xf>
    <xf numFmtId="0" fontId="30" fillId="0" borderId="0" xfId="0" applyFont="1" applyAlignment="1">
      <alignment horizontal="center" vertical="center" wrapText="1"/>
    </xf>
    <xf numFmtId="0" fontId="30" fillId="0" borderId="0" xfId="0" applyFont="1" applyAlignment="1">
      <alignment vertical="center"/>
    </xf>
    <xf numFmtId="0" fontId="30" fillId="0" borderId="0" xfId="0" applyFont="1" applyAlignment="1"/>
    <xf numFmtId="42" fontId="30" fillId="0" borderId="0" xfId="0" applyNumberFormat="1" applyFont="1" applyAlignment="1">
      <alignment vertical="center"/>
    </xf>
    <xf numFmtId="44" fontId="30" fillId="0" borderId="0" xfId="0" applyNumberFormat="1" applyFont="1" applyAlignment="1">
      <alignment vertical="center"/>
    </xf>
    <xf numFmtId="0" fontId="30" fillId="0" borderId="0" xfId="0" applyFont="1" applyAlignment="1">
      <alignment vertical="top" wrapText="1"/>
    </xf>
    <xf numFmtId="41" fontId="30" fillId="0" borderId="0" xfId="0" applyNumberFormat="1" applyFont="1" applyAlignment="1">
      <alignment vertical="center"/>
    </xf>
    <xf numFmtId="43" fontId="30" fillId="0" borderId="0" xfId="0" applyNumberFormat="1" applyFont="1" applyAlignment="1">
      <alignment vertical="center"/>
    </xf>
    <xf numFmtId="0" fontId="30" fillId="0" borderId="0" xfId="0" applyFont="1" applyAlignment="1">
      <alignment horizontal="center" vertical="center"/>
    </xf>
    <xf numFmtId="8" fontId="30" fillId="0" borderId="0" xfId="0" applyNumberFormat="1" applyFont="1"/>
    <xf numFmtId="0" fontId="30" fillId="0" borderId="0" xfId="56" applyFont="1" applyFill="1" applyAlignment="1">
      <alignment horizontal="justify" vertical="center" wrapText="1"/>
    </xf>
    <xf numFmtId="0" fontId="30" fillId="0" borderId="0" xfId="56" applyFont="1" applyFill="1" applyAlignment="1">
      <alignment horizontal="justify" vertical="top" wrapText="1"/>
    </xf>
    <xf numFmtId="0" fontId="30" fillId="0" borderId="0" xfId="56" applyFont="1" applyFill="1">
      <alignment vertical="center" wrapText="1"/>
    </xf>
    <xf numFmtId="0" fontId="30" fillId="0" borderId="0" xfId="0" applyFont="1" applyAlignment="1">
      <alignment horizontal="left" vertical="center" indent="2"/>
    </xf>
    <xf numFmtId="0" fontId="30" fillId="0" borderId="0" xfId="0" applyFont="1" applyAlignment="1">
      <alignment horizontal="left" indent="2"/>
    </xf>
    <xf numFmtId="41" fontId="33" fillId="0" borderId="0" xfId="0" applyNumberFormat="1" applyFont="1" applyAlignment="1">
      <alignment vertical="center"/>
    </xf>
    <xf numFmtId="0" fontId="30" fillId="0" borderId="0" xfId="0" applyFont="1" applyAlignment="1">
      <alignment horizontal="left" vertical="center"/>
    </xf>
    <xf numFmtId="0" fontId="30" fillId="0" borderId="0" xfId="0" applyFont="1" applyAlignment="1">
      <alignment horizontal="left"/>
    </xf>
    <xf numFmtId="42" fontId="34" fillId="0" borderId="0" xfId="0" applyNumberFormat="1" applyFont="1" applyAlignment="1">
      <alignment vertical="center"/>
    </xf>
    <xf numFmtId="0" fontId="30" fillId="0" borderId="0" xfId="56" applyFont="1" applyFill="1">
      <alignment vertical="center" wrapText="1"/>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arry%20Walther/My%20Documents/cpa1biz/cpa1biz/chapter%202/B-02.08/B-02.08%20Instruc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
      <sheetName val="Worksheet"/>
      <sheetName val="Solution"/>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showGridLines="0" tabSelected="1" zoomScaleNormal="100" workbookViewId="0">
      <selection sqref="A1:H1"/>
    </sheetView>
  </sheetViews>
  <sheetFormatPr baseColWidth="10" defaultColWidth="8.83203125" defaultRowHeight="14"/>
  <cols>
    <col min="1" max="1" width="5.33203125" style="2" customWidth="1"/>
    <col min="2" max="2" width="6.1640625" style="2" customWidth="1"/>
    <col min="3" max="3" width="13" style="2" customWidth="1"/>
    <col min="4" max="6" width="14.6640625" style="2" customWidth="1"/>
    <col min="7" max="7" width="12.5" style="2" customWidth="1"/>
    <col min="8" max="8" width="2" style="2" customWidth="1"/>
    <col min="9" max="9" width="1" style="2" customWidth="1"/>
    <col min="10" max="12" width="8.83203125" style="2"/>
    <col min="13" max="13" width="10.83203125" style="2" bestFit="1" customWidth="1"/>
    <col min="14" max="16384" width="8.83203125" style="2"/>
  </cols>
  <sheetData>
    <row r="1" spans="1:8" ht="81" customHeight="1">
      <c r="A1" s="15" t="s">
        <v>23</v>
      </c>
      <c r="B1" s="15"/>
      <c r="C1" s="15"/>
      <c r="D1" s="15"/>
      <c r="E1" s="15"/>
      <c r="F1" s="15"/>
      <c r="G1" s="15"/>
      <c r="H1" s="15"/>
    </row>
    <row r="2" spans="1:8" ht="57" customHeight="1">
      <c r="B2" s="3"/>
      <c r="C2" s="4" t="s">
        <v>9</v>
      </c>
      <c r="D2" s="4" t="s">
        <v>24</v>
      </c>
      <c r="E2" s="4" t="s">
        <v>21</v>
      </c>
      <c r="F2" s="4" t="s">
        <v>28</v>
      </c>
      <c r="G2" s="4" t="s">
        <v>10</v>
      </c>
    </row>
    <row r="3" spans="1:8" ht="21" customHeight="1">
      <c r="A3" s="5" t="s">
        <v>8</v>
      </c>
      <c r="B3" s="6"/>
      <c r="C3" s="7">
        <v>2500000</v>
      </c>
      <c r="D3" s="7">
        <v>7600000</v>
      </c>
      <c r="E3" s="7">
        <f>D3-F3</f>
        <v>3800000</v>
      </c>
      <c r="F3" s="7">
        <v>3800000</v>
      </c>
      <c r="G3" s="8">
        <v>20.2</v>
      </c>
      <c r="H3" s="9"/>
    </row>
    <row r="4" spans="1:8" ht="21" customHeight="1">
      <c r="A4" s="5" t="s">
        <v>11</v>
      </c>
      <c r="B4" s="6"/>
      <c r="C4" s="10">
        <f>C3*1.31</f>
        <v>3275000</v>
      </c>
      <c r="D4" s="10">
        <f>D3*1.29</f>
        <v>9804000</v>
      </c>
      <c r="E4" s="10">
        <f>D4-F4</f>
        <v>2729000</v>
      </c>
      <c r="F4" s="10">
        <f>F3+C4</f>
        <v>7075000</v>
      </c>
      <c r="G4" s="11">
        <v>35</v>
      </c>
      <c r="H4" s="9"/>
    </row>
    <row r="5" spans="1:8" ht="21" customHeight="1">
      <c r="A5" s="5" t="s">
        <v>12</v>
      </c>
      <c r="B5" s="6"/>
      <c r="C5" s="10">
        <f>C4*1.32</f>
        <v>4323000</v>
      </c>
      <c r="D5" s="10">
        <f>D4*1.39</f>
        <v>13627559.999999998</v>
      </c>
      <c r="E5" s="10">
        <f>D5-F5</f>
        <v>2229559.9999999981</v>
      </c>
      <c r="F5" s="10">
        <f>F4+C5</f>
        <v>11398000</v>
      </c>
      <c r="G5" s="11">
        <v>60.75</v>
      </c>
      <c r="H5" s="9"/>
    </row>
    <row r="6" spans="1:8" ht="21" customHeight="1">
      <c r="A6" s="5" t="s">
        <v>13</v>
      </c>
      <c r="B6" s="6"/>
      <c r="C6" s="10">
        <f>C5*1.29</f>
        <v>5576670</v>
      </c>
      <c r="D6" s="10">
        <f>D5*1.39</f>
        <v>18942308.399999995</v>
      </c>
      <c r="E6" s="10">
        <f>D6-F6</f>
        <v>1967638.3999999948</v>
      </c>
      <c r="F6" s="10">
        <f>F5+C6</f>
        <v>16974670</v>
      </c>
      <c r="G6" s="11">
        <v>98.9</v>
      </c>
      <c r="H6" s="9"/>
    </row>
    <row r="7" spans="1:8" ht="21" customHeight="1">
      <c r="A7" s="5" t="s">
        <v>18</v>
      </c>
      <c r="B7" s="6"/>
      <c r="C7" s="12" t="s">
        <v>19</v>
      </c>
      <c r="D7" s="12" t="s">
        <v>19</v>
      </c>
      <c r="E7" s="12" t="s">
        <v>19</v>
      </c>
      <c r="F7" s="12" t="s">
        <v>19</v>
      </c>
      <c r="G7" s="11">
        <v>11.5</v>
      </c>
    </row>
    <row r="8" spans="1:8" ht="15" customHeight="1">
      <c r="G8" s="13"/>
    </row>
    <row r="9" spans="1:8" s="14" customFormat="1" ht="24.75" customHeight="1">
      <c r="A9" s="1" t="s">
        <v>25</v>
      </c>
      <c r="B9" s="1"/>
      <c r="C9" s="1"/>
      <c r="D9" s="1"/>
      <c r="E9" s="1"/>
      <c r="F9" s="1"/>
      <c r="G9" s="1"/>
      <c r="H9" s="1"/>
    </row>
    <row r="10" spans="1:8" s="14" customFormat="1" ht="36" customHeight="1">
      <c r="A10" s="1" t="s">
        <v>0</v>
      </c>
      <c r="B10" s="1"/>
      <c r="C10" s="1"/>
      <c r="D10" s="1"/>
      <c r="E10" s="1"/>
      <c r="F10" s="1"/>
      <c r="G10" s="1"/>
      <c r="H10" s="1"/>
    </row>
    <row r="11" spans="1:8" s="14" customFormat="1" ht="36" customHeight="1">
      <c r="A11" s="1" t="s">
        <v>1</v>
      </c>
      <c r="B11" s="1"/>
      <c r="C11" s="1"/>
      <c r="D11" s="1"/>
      <c r="E11" s="1"/>
      <c r="F11" s="1"/>
      <c r="G11" s="1"/>
      <c r="H11" s="1"/>
    </row>
    <row r="12" spans="1:8" s="14" customFormat="1" ht="35.25" customHeight="1">
      <c r="A12" s="1" t="s">
        <v>26</v>
      </c>
      <c r="B12" s="1"/>
      <c r="C12" s="1"/>
      <c r="D12" s="1"/>
      <c r="E12" s="1"/>
      <c r="F12" s="1"/>
      <c r="G12" s="1"/>
      <c r="H12" s="1"/>
    </row>
    <row r="13" spans="1:8" s="14" customFormat="1" ht="35.25" customHeight="1">
      <c r="A13" s="1" t="s">
        <v>27</v>
      </c>
      <c r="B13" s="1"/>
      <c r="C13" s="1"/>
      <c r="D13" s="1"/>
      <c r="E13" s="1"/>
      <c r="F13" s="1"/>
      <c r="G13" s="1"/>
      <c r="H13" s="1"/>
    </row>
    <row r="14" spans="1:8" s="14" customFormat="1" ht="60.75" customHeight="1">
      <c r="A14" s="1" t="s">
        <v>22</v>
      </c>
      <c r="B14" s="1"/>
      <c r="C14" s="1"/>
      <c r="D14" s="1"/>
      <c r="E14" s="1"/>
      <c r="F14" s="1"/>
      <c r="G14" s="1"/>
      <c r="H14" s="1"/>
    </row>
    <row r="15" spans="1:8" s="14" customFormat="1" ht="35.25" customHeight="1">
      <c r="A15" s="14" t="s">
        <v>15</v>
      </c>
      <c r="B15" s="1" t="s">
        <v>20</v>
      </c>
      <c r="C15" s="1"/>
      <c r="D15" s="1"/>
      <c r="E15" s="1"/>
      <c r="F15" s="1"/>
      <c r="G15" s="1"/>
      <c r="H15" s="1"/>
    </row>
    <row r="16" spans="1:8" s="14" customFormat="1" ht="35.25" customHeight="1">
      <c r="A16" s="14" t="s">
        <v>16</v>
      </c>
      <c r="B16" s="1" t="s">
        <v>14</v>
      </c>
      <c r="C16" s="1"/>
      <c r="D16" s="1"/>
      <c r="E16" s="1"/>
      <c r="F16" s="1"/>
      <c r="G16" s="1"/>
      <c r="H16" s="1"/>
    </row>
    <row r="17" spans="1:8" s="14" customFormat="1" ht="33.75" customHeight="1">
      <c r="A17" s="14" t="s">
        <v>17</v>
      </c>
      <c r="B17" s="1" t="s">
        <v>2</v>
      </c>
      <c r="C17" s="1"/>
      <c r="D17" s="1"/>
      <c r="E17" s="1"/>
      <c r="F17" s="1"/>
      <c r="G17" s="1"/>
      <c r="H17" s="1"/>
    </row>
  </sheetData>
  <mergeCells count="15">
    <mergeCell ref="B16:H16"/>
    <mergeCell ref="B17:H17"/>
    <mergeCell ref="A10:H10"/>
    <mergeCell ref="A11:H11"/>
    <mergeCell ref="A12:H12"/>
    <mergeCell ref="A14:H14"/>
    <mergeCell ref="B15:H15"/>
    <mergeCell ref="A1:H1"/>
    <mergeCell ref="A13:H13"/>
    <mergeCell ref="A9:H9"/>
    <mergeCell ref="A3:B3"/>
    <mergeCell ref="A4:B4"/>
    <mergeCell ref="A5:B5"/>
    <mergeCell ref="A6:B6"/>
    <mergeCell ref="A7:B7"/>
  </mergeCells>
  <phoneticPr fontId="2" type="noConversion"/>
  <pageMargins left="0.75" right="0.75" top="1.75" bottom="1" header="0.75" footer="0.5"/>
  <pageSetup orientation="portrait"/>
  <headerFooter alignWithMargins="0">
    <oddHeader>&amp;R&amp;"Myriad Web Pro,Bold"&amp;20I-03.05</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Normal="100" workbookViewId="0">
      <selection sqref="A1:G1"/>
    </sheetView>
  </sheetViews>
  <sheetFormatPr baseColWidth="10" defaultColWidth="8.83203125" defaultRowHeight="14"/>
  <cols>
    <col min="1" max="1" width="3.83203125" style="2" customWidth="1"/>
    <col min="2" max="2" width="15.6640625" style="2" customWidth="1"/>
    <col min="3" max="3" width="14.6640625" style="2" customWidth="1"/>
    <col min="4" max="4" width="15.33203125" style="2" customWidth="1"/>
    <col min="5" max="5" width="14.6640625" style="2" customWidth="1"/>
    <col min="6" max="6" width="15.33203125" style="2" customWidth="1"/>
    <col min="7" max="7" width="4.33203125" style="2" customWidth="1"/>
    <col min="8" max="8" width="1" style="2" customWidth="1"/>
    <col min="9" max="11" width="8.83203125" style="2"/>
    <col min="12" max="12" width="10.83203125" style="2" bestFit="1" customWidth="1"/>
    <col min="13" max="16384" width="8.83203125" style="2"/>
  </cols>
  <sheetData>
    <row r="1" spans="1:7" ht="18" customHeight="1">
      <c r="A1" s="16" t="s">
        <v>15</v>
      </c>
      <c r="B1" s="16"/>
      <c r="C1" s="16"/>
      <c r="D1" s="16"/>
      <c r="E1" s="16"/>
      <c r="F1" s="16"/>
      <c r="G1" s="16"/>
    </row>
    <row r="2" spans="1:7" ht="36" customHeight="1">
      <c r="B2" s="3"/>
      <c r="C2" s="4" t="s">
        <v>29</v>
      </c>
      <c r="D2" s="4" t="s">
        <v>30</v>
      </c>
      <c r="E2" s="4" t="s">
        <v>31</v>
      </c>
      <c r="F2" s="4" t="s">
        <v>32</v>
      </c>
    </row>
    <row r="3" spans="1:7" ht="21" customHeight="1">
      <c r="A3" s="5" t="s">
        <v>33</v>
      </c>
      <c r="B3" s="6"/>
      <c r="C3" s="7">
        <f>Problem!C6</f>
        <v>5576670</v>
      </c>
      <c r="D3" s="7">
        <f>Problem!D6</f>
        <v>18942308.399999995</v>
      </c>
      <c r="E3" s="7">
        <f>Problem!E6</f>
        <v>1967638.3999999948</v>
      </c>
      <c r="F3" s="7">
        <f>Problem!F6</f>
        <v>16974670</v>
      </c>
      <c r="G3" s="9"/>
    </row>
    <row r="4" spans="1:7" ht="21" customHeight="1">
      <c r="A4" s="5" t="s">
        <v>34</v>
      </c>
      <c r="B4" s="6"/>
      <c r="C4" s="12"/>
      <c r="D4" s="12"/>
      <c r="E4" s="12"/>
      <c r="F4" s="12"/>
    </row>
    <row r="5" spans="1:7" ht="21" customHeight="1">
      <c r="A5" s="17" t="s">
        <v>35</v>
      </c>
      <c r="B5" s="18"/>
      <c r="C5" s="10">
        <v>0</v>
      </c>
      <c r="D5" s="10">
        <v>0</v>
      </c>
      <c r="E5" s="10">
        <v>0</v>
      </c>
      <c r="F5" s="10">
        <v>0</v>
      </c>
    </row>
    <row r="6" spans="1:7" ht="21" customHeight="1">
      <c r="A6" s="17" t="s">
        <v>36</v>
      </c>
      <c r="B6" s="18"/>
      <c r="C6" s="10">
        <v>0</v>
      </c>
      <c r="D6" s="10">
        <v>0</v>
      </c>
      <c r="E6" s="10">
        <v>0</v>
      </c>
      <c r="F6" s="10">
        <v>0</v>
      </c>
    </row>
    <row r="7" spans="1:7" ht="21" customHeight="1">
      <c r="A7" s="17" t="s">
        <v>37</v>
      </c>
      <c r="B7" s="18"/>
      <c r="C7" s="10">
        <v>0</v>
      </c>
      <c r="D7" s="10">
        <v>0</v>
      </c>
      <c r="E7" s="10">
        <v>0</v>
      </c>
      <c r="F7" s="10">
        <v>0</v>
      </c>
    </row>
    <row r="8" spans="1:7" ht="21" customHeight="1">
      <c r="A8" s="17" t="s">
        <v>38</v>
      </c>
      <c r="B8" s="18"/>
      <c r="C8" s="10">
        <v>0</v>
      </c>
      <c r="D8" s="10">
        <v>0</v>
      </c>
      <c r="E8" s="10">
        <v>0</v>
      </c>
      <c r="F8" s="10">
        <v>0</v>
      </c>
    </row>
    <row r="9" spans="1:7" ht="21" customHeight="1">
      <c r="A9" s="17" t="s">
        <v>39</v>
      </c>
      <c r="B9" s="18"/>
      <c r="C9" s="19">
        <v>0</v>
      </c>
      <c r="D9" s="19">
        <v>0</v>
      </c>
      <c r="E9" s="19">
        <v>0</v>
      </c>
      <c r="F9" s="19">
        <v>0</v>
      </c>
    </row>
    <row r="10" spans="1:7" ht="21" customHeight="1">
      <c r="A10" s="20" t="s">
        <v>40</v>
      </c>
      <c r="B10" s="21"/>
      <c r="C10" s="22">
        <v>0</v>
      </c>
      <c r="D10" s="22">
        <v>0</v>
      </c>
      <c r="E10" s="22">
        <v>0</v>
      </c>
      <c r="F10" s="22">
        <v>0</v>
      </c>
    </row>
    <row r="11" spans="1:7" ht="12.75" customHeight="1"/>
    <row r="12" spans="1:7" s="23" customFormat="1" ht="17.25" customHeight="1">
      <c r="A12" s="16" t="s">
        <v>41</v>
      </c>
      <c r="B12" s="16"/>
    </row>
    <row r="13" spans="1:7" s="23" customFormat="1" ht="30" customHeight="1">
      <c r="B13" s="16" t="s">
        <v>3</v>
      </c>
      <c r="C13" s="16"/>
      <c r="D13" s="16"/>
      <c r="E13" s="16"/>
      <c r="F13" s="16"/>
    </row>
    <row r="14" spans="1:7" s="23" customFormat="1" ht="30" customHeight="1">
      <c r="B14" s="16" t="s">
        <v>4</v>
      </c>
      <c r="C14" s="16"/>
      <c r="D14" s="16"/>
      <c r="E14" s="16"/>
      <c r="F14" s="16"/>
    </row>
    <row r="15" spans="1:7" s="23" customFormat="1" ht="30" customHeight="1">
      <c r="B15" s="16" t="s">
        <v>5</v>
      </c>
      <c r="C15" s="16"/>
      <c r="D15" s="16"/>
      <c r="E15" s="16"/>
      <c r="F15" s="16"/>
    </row>
    <row r="16" spans="1:7" s="23" customFormat="1" ht="30" customHeight="1">
      <c r="B16" s="16" t="s">
        <v>6</v>
      </c>
      <c r="C16" s="16"/>
      <c r="D16" s="16"/>
      <c r="E16" s="16"/>
      <c r="F16" s="16"/>
    </row>
    <row r="17" spans="1:6" s="23" customFormat="1" ht="30" customHeight="1">
      <c r="B17" s="16" t="s">
        <v>7</v>
      </c>
      <c r="C17" s="16"/>
      <c r="D17" s="16"/>
      <c r="E17" s="16"/>
      <c r="F17" s="16"/>
    </row>
    <row r="18" spans="1:6" s="23" customFormat="1" ht="21" customHeight="1"/>
    <row r="19" spans="1:6" s="23" customFormat="1" ht="73" customHeight="1">
      <c r="A19" s="23" t="s">
        <v>16</v>
      </c>
      <c r="B19" s="16"/>
      <c r="C19" s="16"/>
      <c r="D19" s="16"/>
      <c r="E19" s="16"/>
      <c r="F19" s="16"/>
    </row>
    <row r="20" spans="1:6" s="23" customFormat="1" ht="78" customHeight="1">
      <c r="A20" s="23" t="s">
        <v>17</v>
      </c>
      <c r="B20" s="16"/>
      <c r="C20" s="16"/>
      <c r="D20" s="16"/>
      <c r="E20" s="16"/>
      <c r="F20" s="16"/>
    </row>
  </sheetData>
  <mergeCells count="17">
    <mergeCell ref="B13:F13"/>
    <mergeCell ref="B20:F20"/>
    <mergeCell ref="B16:F16"/>
    <mergeCell ref="B17:F17"/>
    <mergeCell ref="B19:F19"/>
    <mergeCell ref="B15:F15"/>
    <mergeCell ref="B14:F14"/>
    <mergeCell ref="A12:B12"/>
    <mergeCell ref="A5:B5"/>
    <mergeCell ref="A6:B6"/>
    <mergeCell ref="A7:B7"/>
    <mergeCell ref="A8:B8"/>
    <mergeCell ref="A1:G1"/>
    <mergeCell ref="A3:B3"/>
    <mergeCell ref="A4:B4"/>
    <mergeCell ref="A9:B9"/>
    <mergeCell ref="A10:B10"/>
  </mergeCells>
  <phoneticPr fontId="2" type="noConversion"/>
  <pageMargins left="0.75" right="0.75" top="1.75" bottom="1" header="0.75" footer="0.5"/>
  <pageSetup orientation="portrait"/>
  <headerFooter alignWithMargins="0">
    <oddHeader>&amp;L&amp;"Myriad Web Pro,Bold"&amp;12Name:
Date:                            Section: &amp;R&amp;"Myriad Web Pro,Bold"&amp;20I-03.05</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2013-03-21T14:46:50Z</cp:lastPrinted>
  <dcterms:created xsi:type="dcterms:W3CDTF">2007-01-29T16:43:50Z</dcterms:created>
  <dcterms:modified xsi:type="dcterms:W3CDTF">2020-06-22T15:50:43Z</dcterms:modified>
</cp:coreProperties>
</file>