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9/xlsx/"/>
    </mc:Choice>
  </mc:AlternateContent>
  <xr:revisionPtr revIDLastSave="0" documentId="13_ncr:1_{C24FEF7D-9299-FF4E-B6F2-C9BEE5706A59}" xr6:coauthVersionLast="36" xr6:coauthVersionMax="36" xr10:uidLastSave="{00000000-0000-0000-0000-000000000000}"/>
  <bookViews>
    <workbookView xWindow="3400" yWindow="1620" windowWidth="13920" windowHeight="11240" xr2:uid="{00000000-000D-0000-FFFF-FFFF00000000}"/>
  </bookViews>
  <sheets>
    <sheet name="Problem" sheetId="27" r:id="rId1"/>
    <sheet name="Worksheet" sheetId="31" r:id="rId2"/>
  </sheets>
  <calcPr calcId="181029"/>
</workbook>
</file>

<file path=xl/calcChain.xml><?xml version="1.0" encoding="utf-8"?>
<calcChain xmlns="http://schemas.openxmlformats.org/spreadsheetml/2006/main">
  <c r="E94" i="27" l="1"/>
  <c r="F94" i="27" s="1"/>
  <c r="F95" i="27" s="1"/>
  <c r="F46" i="27"/>
  <c r="F53" i="27" s="1"/>
  <c r="F58" i="27"/>
  <c r="F61" i="27" s="1"/>
  <c r="F50" i="27"/>
  <c r="E64" i="27"/>
  <c r="F16" i="27"/>
  <c r="F13" i="27"/>
  <c r="F19" i="27"/>
  <c r="F24" i="27"/>
  <c r="F27" i="27" s="1"/>
  <c r="F33" i="27" s="1"/>
  <c r="F32" i="27"/>
  <c r="F96" i="27" l="1"/>
  <c r="F97" i="27" s="1"/>
  <c r="E65" i="27" l="1"/>
  <c r="F67" i="27" s="1"/>
  <c r="F68" i="27" s="1"/>
  <c r="F9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I-09.06</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I-09.06</t>
        </r>
        <r>
          <rPr>
            <sz val="8"/>
            <color rgb="FF000000"/>
            <rFont val="Tahoma"/>
            <family val="2"/>
          </rPr>
          <t xml:space="preserve">
</t>
        </r>
      </text>
    </comment>
  </commentList>
</comments>
</file>

<file path=xl/sharedStrings.xml><?xml version="1.0" encoding="utf-8"?>
<sst xmlns="http://schemas.openxmlformats.org/spreadsheetml/2006/main" count="107" uniqueCount="61">
  <si>
    <t>Beginning and end-of-year balance sheets for Jensen Corporation follow.  Next is the income statement for 20X6.  No investments were sold during the year; however, stock in Delta Corporation was acquired on August 15, 20X6.  Dividends of $50,000 were received on each of the investments in Alpha and Beta.</t>
    <phoneticPr fontId="2" type="noConversion"/>
  </si>
  <si>
    <t xml:space="preserve">Form a four-person team.   Assign each team member to one of the investments - Alpha, Beta, Delta, or Gamma.  Team members should examine the financial reports that follow, and prepare an explanation of the activity and accounting for their specifically assigned investment.  Then, the team should meet and each member present his or her explanation to the remainder of the group. </t>
    <phoneticPr fontId="2" type="noConversion"/>
  </si>
  <si>
    <t>Equity method income</t>
  </si>
  <si>
    <t>Interest expense</t>
  </si>
  <si>
    <t>December 31, 20X6</t>
  </si>
  <si>
    <t>Date</t>
  </si>
  <si>
    <t>Accounts</t>
  </si>
  <si>
    <t>Debit</t>
  </si>
  <si>
    <t>Credit</t>
  </si>
  <si>
    <t xml:space="preserve"> </t>
  </si>
  <si>
    <t>Balance Sheet</t>
  </si>
  <si>
    <t>Assets</t>
  </si>
  <si>
    <t>Cash</t>
  </si>
  <si>
    <t>Accounts receivable</t>
  </si>
  <si>
    <t>Total assets</t>
  </si>
  <si>
    <t>Liabilities</t>
  </si>
  <si>
    <t>Accounts payable</t>
  </si>
  <si>
    <t>Total liabilities</t>
  </si>
  <si>
    <t>Stockholders' equity</t>
  </si>
  <si>
    <t>Capital stock</t>
  </si>
  <si>
    <t>Retained earnings</t>
  </si>
  <si>
    <t>Total stockholders' equity</t>
  </si>
  <si>
    <t>Equity method investment (Beta)</t>
  </si>
  <si>
    <t>Investment in Bonds (Gamma)</t>
  </si>
  <si>
    <t>Available for sale investment (Delta)</t>
  </si>
  <si>
    <t>Unrealized loss - other comprehensive income</t>
  </si>
  <si>
    <t>The investment in Delta:</t>
  </si>
  <si>
    <t>The investment in Gamma</t>
  </si>
  <si>
    <t>The investment in Alpha:</t>
  </si>
  <si>
    <t>The investment in Beta:</t>
  </si>
  <si>
    <t>Trading security investment (Alpha)</t>
  </si>
  <si>
    <t>Total liabilities and equity</t>
    <phoneticPr fontId="2" type="noConversion"/>
  </si>
  <si>
    <t>Total liabilities and equity</t>
    <phoneticPr fontId="2" type="noConversion"/>
  </si>
  <si>
    <t>Statement of Comprehensive Income</t>
  </si>
  <si>
    <t>GENERAL JOURNAL  </t>
    <phoneticPr fontId="2" type="noConversion"/>
  </si>
  <si>
    <t>Net sales</t>
  </si>
  <si>
    <t>Expenses</t>
  </si>
  <si>
    <t>Cost of goods sold</t>
  </si>
  <si>
    <t>Selling</t>
  </si>
  <si>
    <t>General &amp; administrative expenses</t>
  </si>
  <si>
    <t>Income before taxes</t>
  </si>
  <si>
    <t>Income tax expense</t>
  </si>
  <si>
    <t>Net income</t>
  </si>
  <si>
    <t>Investment income</t>
  </si>
  <si>
    <t>Interest income</t>
  </si>
  <si>
    <t>Dividend income</t>
  </si>
  <si>
    <t>Unrealized gain/trading securities</t>
  </si>
  <si>
    <t>Property, plant, &amp; equipment</t>
    <phoneticPr fontId="2" type="noConversion"/>
  </si>
  <si>
    <t>Property, plant, &amp; equipment</t>
    <phoneticPr fontId="2" type="noConversion"/>
  </si>
  <si>
    <t>Current assets</t>
  </si>
  <si>
    <t>Current liabilities</t>
  </si>
  <si>
    <t>Long-term liabilities</t>
  </si>
  <si>
    <t>Long-term Investments</t>
  </si>
  <si>
    <t>Loan payable</t>
  </si>
  <si>
    <t>Equipment (net of accumulated depreciation)</t>
  </si>
  <si>
    <t>JENSEN CORPORATION</t>
  </si>
  <si>
    <t>January 1, 20X6</t>
  </si>
  <si>
    <t>Utilities payable</t>
  </si>
  <si>
    <t>Accumulated other comprehensive income/loss</t>
  </si>
  <si>
    <t>For the year ending December 31, 20X6</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</si>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</sst>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23">
    <font>
      <sz val="10"/>
      <name val="Arial"/>
    </font>
    <font>
      <sz val="10"/>
      <name val="Arial"/>
    </font>
    <font>
      <sz val="8"/>
      <name val="Arial"/>
      <family val="2"/>
    </font>
    <font>
      <sz val="12"/>
      <color indexed="12"/>
      <name val="Arial"/>
      <family val="2"/>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sz val="10"/>
      <name val="Calibri"/>
      <family val="2"/>
      <scheme val="minor"/>
    </font>
    <font>
      <b/>
      <sz val="10"/>
      <color indexed="9"/>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u/>
      <sz val="10"/>
      <name val="Calibri"/>
      <family val="2"/>
      <scheme val="minor"/>
    </font>
    <font>
      <b/>
      <sz val="20"/>
      <color rgb="FF000000"/>
      <name val="Myriad Web Pro"/>
    </font>
    <font>
      <sz val="8"/>
      <color rgb="FF000000"/>
      <name val="Tahoma"/>
      <family val="2"/>
    </font>
    <font>
      <sz val="10"/>
      <color indexed="12"/>
      <name val="Calibri"/>
      <family val="2"/>
      <scheme val="minor"/>
    </font>
    <font>
      <sz val="10"/>
      <color indexed="16"/>
      <name val="Calibri"/>
      <family val="2"/>
      <scheme val="minor"/>
    </font>
    <font>
      <b/>
      <sz val="10"/>
      <color indexed="12"/>
      <name val="Calibri"/>
      <family val="2"/>
      <scheme val="minor"/>
    </font>
    <font>
      <i/>
      <sz val="10"/>
      <name val="Calibri"/>
      <family val="2"/>
      <scheme val="minor"/>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23">
    <xf numFmtId="0" fontId="0" fillId="0" borderId="0"/>
    <xf numFmtId="0" fontId="4" fillId="2" borderId="0" applyNumberFormat="0" applyBorder="0" applyAlignment="0"/>
    <xf numFmtId="0" fontId="5" fillId="3" borderId="0"/>
    <xf numFmtId="0" fontId="6" fillId="3" borderId="0">
      <alignment horizontal="center" vertical="center"/>
    </xf>
    <xf numFmtId="3" fontId="5"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5"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5" fillId="4" borderId="0" applyFill="0">
      <alignment horizontal="justify" vertical="top" wrapText="1"/>
    </xf>
    <xf numFmtId="0" fontId="7" fillId="0" borderId="0">
      <alignment horizontal="justify" vertical="top" wrapText="1"/>
    </xf>
    <xf numFmtId="0" fontId="10" fillId="0" borderId="0">
      <alignment horizontal="left" vertical="center" wrapText="1"/>
    </xf>
    <xf numFmtId="0" fontId="5" fillId="9" borderId="0" applyNumberFormat="0" applyAlignment="0">
      <alignment vertical="center"/>
    </xf>
    <xf numFmtId="0" fontId="6" fillId="10" borderId="0" applyNumberFormat="0" applyAlignment="0"/>
  </cellStyleXfs>
  <cellXfs count="54">
    <xf numFmtId="0" fontId="0" fillId="0" borderId="0" xfId="0"/>
    <xf numFmtId="0" fontId="11" fillId="0" borderId="0" xfId="18" applyFont="1" applyFill="1">
      <alignment horizontal="justify" vertical="top" wrapText="1"/>
    </xf>
    <xf numFmtId="0" fontId="11" fillId="0" borderId="0" xfId="0" applyFont="1"/>
    <xf numFmtId="0" fontId="12" fillId="3" borderId="0" xfId="3" applyFont="1" applyBorder="1">
      <alignment horizontal="center" vertical="center"/>
    </xf>
    <xf numFmtId="0" fontId="12" fillId="3" borderId="0" xfId="3" applyFont="1" applyBorder="1">
      <alignment horizontal="center" vertical="center"/>
    </xf>
    <xf numFmtId="0" fontId="11" fillId="0" borderId="0" xfId="0" applyFont="1" applyAlignment="1">
      <alignment vertical="center"/>
    </xf>
    <xf numFmtId="0" fontId="11" fillId="2" borderId="0" xfId="0" applyFont="1" applyFill="1" applyBorder="1" applyAlignment="1">
      <alignment vertical="center"/>
    </xf>
    <xf numFmtId="41" fontId="13" fillId="2" borderId="0" xfId="0" applyNumberFormat="1" applyFont="1" applyFill="1" applyBorder="1" applyAlignment="1">
      <alignment horizontal="left" vertical="center"/>
    </xf>
    <xf numFmtId="0" fontId="13" fillId="2" borderId="0" xfId="0" applyFont="1" applyFill="1" applyBorder="1" applyAlignment="1">
      <alignment vertical="center" wrapText="1"/>
    </xf>
    <xf numFmtId="42" fontId="11" fillId="2" borderId="0" xfId="0" applyNumberFormat="1" applyFont="1" applyFill="1" applyBorder="1" applyAlignment="1">
      <alignment vertical="center"/>
    </xf>
    <xf numFmtId="0" fontId="11" fillId="2" borderId="0" xfId="0" applyFont="1" applyFill="1" applyBorder="1" applyAlignment="1">
      <alignment vertical="center" wrapText="1"/>
    </xf>
    <xf numFmtId="41" fontId="13" fillId="2" borderId="0" xfId="0" applyNumberFormat="1" applyFont="1" applyFill="1" applyBorder="1" applyAlignment="1">
      <alignment horizontal="left" vertical="center" indent="1"/>
    </xf>
    <xf numFmtId="41" fontId="11" fillId="2" borderId="0" xfId="0" applyNumberFormat="1" applyFont="1" applyFill="1" applyBorder="1" applyAlignment="1">
      <alignment horizontal="left" vertical="center" indent="2"/>
    </xf>
    <xf numFmtId="41" fontId="11" fillId="2" borderId="0" xfId="0" applyNumberFormat="1" applyFont="1" applyFill="1" applyBorder="1" applyAlignment="1">
      <alignment horizontal="left" vertical="center"/>
    </xf>
    <xf numFmtId="0" fontId="11" fillId="0" borderId="0" xfId="0" applyFont="1" applyAlignment="1">
      <alignment horizontal="left" vertical="center"/>
    </xf>
    <xf numFmtId="41" fontId="11" fillId="2" borderId="0" xfId="0" applyNumberFormat="1" applyFont="1" applyFill="1" applyBorder="1" applyAlignment="1">
      <alignment vertical="center"/>
    </xf>
    <xf numFmtId="41" fontId="14" fillId="2" borderId="0" xfId="0" applyNumberFormat="1" applyFont="1" applyFill="1" applyBorder="1" applyAlignment="1">
      <alignment vertical="center"/>
    </xf>
    <xf numFmtId="0" fontId="11" fillId="2" borderId="0" xfId="0" applyFont="1" applyFill="1" applyBorder="1" applyAlignment="1">
      <alignment horizontal="left" vertical="center" wrapText="1"/>
    </xf>
    <xf numFmtId="42" fontId="15" fillId="2" borderId="0" xfId="0" applyNumberFormat="1" applyFont="1" applyFill="1" applyBorder="1" applyAlignment="1">
      <alignment vertical="center"/>
    </xf>
    <xf numFmtId="42" fontId="11" fillId="2" borderId="0" xfId="0" applyNumberFormat="1" applyFont="1" applyFill="1" applyBorder="1" applyAlignment="1">
      <alignment horizontal="right" vertical="center" wrapText="1"/>
    </xf>
    <xf numFmtId="0" fontId="11" fillId="2" borderId="0" xfId="0" applyFont="1" applyFill="1" applyBorder="1" applyAlignment="1">
      <alignment horizontal="center" vertical="center" wrapText="1"/>
    </xf>
    <xf numFmtId="41" fontId="11" fillId="2" borderId="0" xfId="0" applyNumberFormat="1" applyFont="1" applyFill="1" applyBorder="1" applyAlignment="1">
      <alignment horizontal="center" vertical="center" wrapText="1"/>
    </xf>
    <xf numFmtId="41" fontId="11" fillId="2" borderId="0" xfId="0" applyNumberFormat="1" applyFont="1" applyFill="1" applyBorder="1" applyAlignment="1">
      <alignment horizontal="right" vertical="center" wrapText="1"/>
    </xf>
    <xf numFmtId="0" fontId="11" fillId="3" borderId="0" xfId="2" applyFont="1" applyBorder="1"/>
    <xf numFmtId="0" fontId="11" fillId="0" borderId="0" xfId="0" applyFont="1" applyFill="1" applyBorder="1" applyAlignment="1">
      <alignment vertical="center"/>
    </xf>
    <xf numFmtId="41" fontId="11" fillId="0" borderId="0" xfId="0" applyNumberFormat="1" applyFont="1" applyFill="1" applyBorder="1" applyAlignment="1">
      <alignment horizontal="right" vertical="center" wrapText="1"/>
    </xf>
    <xf numFmtId="41" fontId="11" fillId="2" borderId="0" xfId="0" applyNumberFormat="1" applyFont="1" applyFill="1" applyBorder="1" applyAlignment="1">
      <alignment horizontal="left" vertical="center" indent="3"/>
    </xf>
    <xf numFmtId="0" fontId="16" fillId="0" borderId="0" xfId="0" applyFont="1" applyAlignment="1">
      <alignment vertical="center"/>
    </xf>
    <xf numFmtId="0" fontId="11" fillId="3" borderId="0" xfId="2" applyFont="1"/>
    <xf numFmtId="41" fontId="11" fillId="2" borderId="0" xfId="0" applyNumberFormat="1" applyFont="1" applyFill="1" applyBorder="1" applyAlignment="1">
      <alignment horizontal="left" vertical="center" indent="1"/>
    </xf>
    <xf numFmtId="0" fontId="19" fillId="0" borderId="0" xfId="0" applyFont="1" applyAlignment="1">
      <alignment vertical="center"/>
    </xf>
    <xf numFmtId="0" fontId="12" fillId="5" borderId="3" xfId="11" applyFont="1" applyBorder="1" applyAlignment="1">
      <alignment vertical="center"/>
    </xf>
    <xf numFmtId="0" fontId="19" fillId="0" borderId="0" xfId="0" applyFont="1" applyAlignment="1">
      <alignment horizontal="center" vertical="center" wrapText="1"/>
    </xf>
    <xf numFmtId="0" fontId="12" fillId="5" borderId="3" xfId="11" applyFont="1" applyBorder="1" applyAlignment="1">
      <alignment horizontal="center" vertical="center" wrapText="1"/>
    </xf>
    <xf numFmtId="0" fontId="12" fillId="5" borderId="3" xfId="11" applyFont="1" applyBorder="1" applyAlignment="1">
      <alignment vertical="center" wrapText="1"/>
    </xf>
    <xf numFmtId="0" fontId="11" fillId="0" borderId="0" xfId="0" applyFont="1" applyAlignment="1">
      <alignment vertical="center" wrapText="1"/>
    </xf>
    <xf numFmtId="16" fontId="11" fillId="0" borderId="3" xfId="7" applyNumberFormat="1" applyFont="1" applyFill="1" applyBorder="1">
      <alignment horizontal="center" vertical="center" wrapText="1"/>
    </xf>
    <xf numFmtId="0" fontId="20" fillId="0" borderId="3" xfId="7" applyNumberFormat="1" applyFont="1" applyFill="1" applyBorder="1" applyAlignment="1">
      <alignment horizontal="left" vertical="center" wrapText="1"/>
    </xf>
    <xf numFmtId="0" fontId="19" fillId="0" borderId="3" xfId="7" applyNumberFormat="1" applyFont="1" applyFill="1" applyBorder="1" applyAlignment="1">
      <alignment vertical="center" wrapText="1"/>
    </xf>
    <xf numFmtId="3" fontId="11" fillId="0" borderId="3" xfId="7" applyFont="1" applyFill="1" applyBorder="1" applyAlignment="1">
      <alignment horizontal="right" vertical="center" wrapText="1"/>
    </xf>
    <xf numFmtId="0" fontId="19" fillId="0" borderId="0" xfId="0" applyFont="1" applyAlignment="1">
      <alignment horizontal="center" vertical="center"/>
    </xf>
    <xf numFmtId="0" fontId="20" fillId="0" borderId="3" xfId="7" applyNumberFormat="1" applyFont="1" applyFill="1" applyBorder="1" applyAlignment="1">
      <alignment horizontal="left" vertical="center" wrapText="1" indent="1"/>
    </xf>
    <xf numFmtId="0" fontId="21" fillId="0" borderId="3" xfId="7" applyNumberFormat="1" applyFont="1" applyFill="1" applyBorder="1" applyAlignment="1">
      <alignment vertical="center" wrapText="1"/>
    </xf>
    <xf numFmtId="0" fontId="22" fillId="0" borderId="3" xfId="7" applyNumberFormat="1" applyFont="1" applyFill="1" applyBorder="1" applyAlignment="1">
      <alignment horizontal="justify" vertical="center" wrapText="1"/>
    </xf>
    <xf numFmtId="0" fontId="11" fillId="0" borderId="3" xfId="7" applyNumberFormat="1" applyFont="1" applyFill="1" applyBorder="1" applyAlignment="1">
      <alignment vertical="center" wrapText="1"/>
    </xf>
    <xf numFmtId="0" fontId="19" fillId="5" borderId="9" xfId="10" applyFont="1" applyBorder="1" applyAlignment="1">
      <alignment horizontal="center" vertical="center" wrapText="1"/>
    </xf>
    <xf numFmtId="0" fontId="19" fillId="5" borderId="10" xfId="10" applyFont="1" applyBorder="1" applyAlignment="1">
      <alignment vertical="center" wrapText="1"/>
    </xf>
    <xf numFmtId="0" fontId="19" fillId="5" borderId="11" xfId="10" applyFont="1" applyBorder="1" applyAlignment="1">
      <alignment vertical="center" wrapText="1"/>
    </xf>
    <xf numFmtId="0" fontId="11" fillId="0" borderId="0" xfId="18" applyFont="1" applyFill="1">
      <alignment horizontal="justify" vertical="top" wrapText="1"/>
    </xf>
    <xf numFmtId="0" fontId="19"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1" fillId="5" borderId="9" xfId="10" applyFont="1" applyBorder="1" applyAlignment="1"/>
    <xf numFmtId="0" fontId="11" fillId="5" borderId="10" xfId="10" applyFont="1" applyBorder="1" applyAlignment="1"/>
    <xf numFmtId="0" fontId="11" fillId="5" borderId="11" xfId="10" applyFont="1" applyBorder="1" applyAlignment="1"/>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101</xdr:row>
      <xdr:rowOff>0</xdr:rowOff>
    </xdr:from>
    <xdr:to>
      <xdr:col>7</xdr:col>
      <xdr:colOff>88900</xdr:colOff>
      <xdr:row>102</xdr:row>
      <xdr:rowOff>12700</xdr:rowOff>
    </xdr:to>
    <xdr:sp macro="" textlink="">
      <xdr:nvSpPr>
        <xdr:cNvPr id="26737" name="Text Box 8">
          <a:extLst>
            <a:ext uri="{FF2B5EF4-FFF2-40B4-BE49-F238E27FC236}">
              <a16:creationId xmlns:a16="http://schemas.microsoft.com/office/drawing/2014/main" id="{BC8D664E-05DE-754D-834F-80E037512042}"/>
            </a:ext>
          </a:extLst>
        </xdr:cNvPr>
        <xdr:cNvSpPr txBox="1">
          <a:spLocks noChangeArrowheads="1"/>
        </xdr:cNvSpPr>
      </xdr:nvSpPr>
      <xdr:spPr bwMode="auto">
        <a:xfrm>
          <a:off x="5981700" y="19050000"/>
          <a:ext cx="88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101</xdr:row>
      <xdr:rowOff>0</xdr:rowOff>
    </xdr:from>
    <xdr:to>
      <xdr:col>6</xdr:col>
      <xdr:colOff>88900</xdr:colOff>
      <xdr:row>102</xdr:row>
      <xdr:rowOff>12700</xdr:rowOff>
    </xdr:to>
    <xdr:sp macro="" textlink="">
      <xdr:nvSpPr>
        <xdr:cNvPr id="26738" name="Text Box 9">
          <a:extLst>
            <a:ext uri="{FF2B5EF4-FFF2-40B4-BE49-F238E27FC236}">
              <a16:creationId xmlns:a16="http://schemas.microsoft.com/office/drawing/2014/main" id="{4699CC76-7A4A-E741-9EE6-E1816A0CECD5}"/>
            </a:ext>
          </a:extLst>
        </xdr:cNvPr>
        <xdr:cNvSpPr txBox="1">
          <a:spLocks noChangeArrowheads="1"/>
        </xdr:cNvSpPr>
      </xdr:nvSpPr>
      <xdr:spPr bwMode="auto">
        <a:xfrm>
          <a:off x="5867400" y="19050000"/>
          <a:ext cx="88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101</xdr:row>
      <xdr:rowOff>0</xdr:rowOff>
    </xdr:from>
    <xdr:to>
      <xdr:col>6</xdr:col>
      <xdr:colOff>88900</xdr:colOff>
      <xdr:row>102</xdr:row>
      <xdr:rowOff>12700</xdr:rowOff>
    </xdr:to>
    <xdr:sp macro="" textlink="">
      <xdr:nvSpPr>
        <xdr:cNvPr id="26739" name="Text Box 10">
          <a:extLst>
            <a:ext uri="{FF2B5EF4-FFF2-40B4-BE49-F238E27FC236}">
              <a16:creationId xmlns:a16="http://schemas.microsoft.com/office/drawing/2014/main" id="{62E93392-D199-9045-AFA8-5A05CD03B673}"/>
            </a:ext>
          </a:extLst>
        </xdr:cNvPr>
        <xdr:cNvSpPr txBox="1">
          <a:spLocks noChangeArrowheads="1"/>
        </xdr:cNvSpPr>
      </xdr:nvSpPr>
      <xdr:spPr bwMode="auto">
        <a:xfrm>
          <a:off x="5867400" y="19050000"/>
          <a:ext cx="88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101</xdr:row>
      <xdr:rowOff>0</xdr:rowOff>
    </xdr:from>
    <xdr:to>
      <xdr:col>6</xdr:col>
      <xdr:colOff>88900</xdr:colOff>
      <xdr:row>102</xdr:row>
      <xdr:rowOff>12700</xdr:rowOff>
    </xdr:to>
    <xdr:sp macro="" textlink="">
      <xdr:nvSpPr>
        <xdr:cNvPr id="26740" name="Text Box 11">
          <a:extLst>
            <a:ext uri="{FF2B5EF4-FFF2-40B4-BE49-F238E27FC236}">
              <a16:creationId xmlns:a16="http://schemas.microsoft.com/office/drawing/2014/main" id="{ECDC01C4-959F-2B4D-A17B-1B45AF37A8B7}"/>
            </a:ext>
          </a:extLst>
        </xdr:cNvPr>
        <xdr:cNvSpPr txBox="1">
          <a:spLocks noChangeArrowheads="1"/>
        </xdr:cNvSpPr>
      </xdr:nvSpPr>
      <xdr:spPr bwMode="auto">
        <a:xfrm>
          <a:off x="5867400" y="19050000"/>
          <a:ext cx="88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101</xdr:row>
      <xdr:rowOff>0</xdr:rowOff>
    </xdr:from>
    <xdr:to>
      <xdr:col>6</xdr:col>
      <xdr:colOff>88900</xdr:colOff>
      <xdr:row>102</xdr:row>
      <xdr:rowOff>12700</xdr:rowOff>
    </xdr:to>
    <xdr:sp macro="" textlink="">
      <xdr:nvSpPr>
        <xdr:cNvPr id="26741" name="Text Box 12">
          <a:extLst>
            <a:ext uri="{FF2B5EF4-FFF2-40B4-BE49-F238E27FC236}">
              <a16:creationId xmlns:a16="http://schemas.microsoft.com/office/drawing/2014/main" id="{CA1BD7E3-AFC8-D54C-938F-D04CE6FA5158}"/>
            </a:ext>
          </a:extLst>
        </xdr:cNvPr>
        <xdr:cNvSpPr txBox="1">
          <a:spLocks noChangeArrowheads="1"/>
        </xdr:cNvSpPr>
      </xdr:nvSpPr>
      <xdr:spPr bwMode="auto">
        <a:xfrm>
          <a:off x="5867400" y="19050000"/>
          <a:ext cx="889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1"/>
  <sheetViews>
    <sheetView showGridLines="0" tabSelected="1" zoomScaleNormal="100" workbookViewId="0">
      <selection sqref="A1:H1"/>
    </sheetView>
  </sheetViews>
  <sheetFormatPr baseColWidth="10" defaultColWidth="8.83203125" defaultRowHeight="14"/>
  <cols>
    <col min="1" max="1" width="3.5" style="2" customWidth="1"/>
    <col min="2" max="2" width="1.5" style="2" customWidth="1"/>
    <col min="3" max="3" width="39.5" style="2" customWidth="1"/>
    <col min="4" max="6" width="10.83203125" style="2" customWidth="1"/>
    <col min="7" max="7" width="1.5" style="2" customWidth="1"/>
    <col min="8" max="8" width="4" style="2" customWidth="1"/>
    <col min="9" max="9" width="0.5" style="2" customWidth="1"/>
    <col min="10" max="16384" width="8.83203125" style="2"/>
  </cols>
  <sheetData>
    <row r="1" spans="1:8" ht="58" customHeight="1">
      <c r="A1" s="1" t="s">
        <v>0</v>
      </c>
      <c r="B1" s="1"/>
      <c r="C1" s="1"/>
      <c r="D1" s="1"/>
      <c r="E1" s="1"/>
      <c r="F1" s="1"/>
      <c r="G1" s="1"/>
      <c r="H1" s="1"/>
    </row>
    <row r="2" spans="1:8" ht="73" customHeight="1">
      <c r="A2" s="1" t="s">
        <v>1</v>
      </c>
      <c r="B2" s="1"/>
      <c r="C2" s="1"/>
      <c r="D2" s="1"/>
      <c r="E2" s="1"/>
      <c r="F2" s="1"/>
      <c r="G2" s="1"/>
      <c r="H2" s="1"/>
    </row>
    <row r="3" spans="1:8" ht="4" customHeight="1"/>
    <row r="4" spans="1:8" ht="6.75" customHeight="1">
      <c r="B4" s="3"/>
      <c r="C4" s="3"/>
      <c r="D4" s="3"/>
      <c r="E4" s="3"/>
      <c r="F4" s="3"/>
      <c r="G4" s="3"/>
    </row>
    <row r="5" spans="1:8" ht="14" customHeight="1">
      <c r="B5" s="4" t="s">
        <v>55</v>
      </c>
      <c r="C5" s="4"/>
      <c r="D5" s="4"/>
      <c r="E5" s="4"/>
      <c r="F5" s="4"/>
      <c r="G5" s="4"/>
    </row>
    <row r="6" spans="1:8" ht="14" customHeight="1">
      <c r="B6" s="4" t="s">
        <v>10</v>
      </c>
      <c r="C6" s="4"/>
      <c r="D6" s="4"/>
      <c r="E6" s="4"/>
      <c r="F6" s="4"/>
      <c r="G6" s="4"/>
    </row>
    <row r="7" spans="1:8" ht="14" customHeight="1">
      <c r="B7" s="4" t="s">
        <v>56</v>
      </c>
      <c r="C7" s="4"/>
      <c r="D7" s="4"/>
      <c r="E7" s="4"/>
      <c r="F7" s="4"/>
      <c r="G7" s="4"/>
    </row>
    <row r="8" spans="1:8" ht="5.25" customHeight="1">
      <c r="B8" s="3"/>
      <c r="C8" s="3"/>
      <c r="D8" s="3"/>
      <c r="E8" s="3"/>
      <c r="F8" s="3"/>
      <c r="G8" s="3"/>
    </row>
    <row r="9" spans="1:8" s="5" customFormat="1" ht="16.5" customHeight="1">
      <c r="B9" s="6"/>
      <c r="C9" s="7" t="s">
        <v>11</v>
      </c>
      <c r="D9" s="7"/>
      <c r="E9" s="8"/>
      <c r="F9" s="9"/>
      <c r="G9" s="10"/>
    </row>
    <row r="10" spans="1:8" s="5" customFormat="1" ht="16.5" customHeight="1">
      <c r="B10" s="6"/>
      <c r="C10" s="11" t="s">
        <v>49</v>
      </c>
      <c r="D10" s="7"/>
      <c r="E10" s="8"/>
      <c r="F10" s="9"/>
      <c r="G10" s="10"/>
    </row>
    <row r="11" spans="1:8" s="5" customFormat="1" ht="16.5" customHeight="1">
      <c r="B11" s="6"/>
      <c r="C11" s="12" t="s">
        <v>12</v>
      </c>
      <c r="D11" s="13"/>
      <c r="E11" s="9">
        <v>34500</v>
      </c>
      <c r="F11" s="9"/>
      <c r="G11" s="10"/>
      <c r="H11" s="14"/>
    </row>
    <row r="12" spans="1:8" s="5" customFormat="1" ht="16.5" customHeight="1">
      <c r="B12" s="6"/>
      <c r="C12" s="12" t="s">
        <v>13</v>
      </c>
      <c r="D12" s="13"/>
      <c r="E12" s="15">
        <v>145667</v>
      </c>
      <c r="F12" s="15"/>
      <c r="G12" s="10"/>
      <c r="H12" s="14" t="s">
        <v>9</v>
      </c>
    </row>
    <row r="13" spans="1:8" s="5" customFormat="1" ht="16.5" customHeight="1">
      <c r="B13" s="6"/>
      <c r="C13" s="12" t="s">
        <v>30</v>
      </c>
      <c r="D13" s="13"/>
      <c r="E13" s="16">
        <v>500000</v>
      </c>
      <c r="F13" s="9">
        <f>SUM(E10:E13)</f>
        <v>680167</v>
      </c>
      <c r="G13" s="10"/>
      <c r="H13" s="14"/>
    </row>
    <row r="14" spans="1:8" s="5" customFormat="1" ht="16.5" customHeight="1">
      <c r="B14" s="6"/>
      <c r="C14" s="11" t="s">
        <v>52</v>
      </c>
      <c r="D14" s="7"/>
      <c r="E14" s="8"/>
      <c r="F14" s="9"/>
      <c r="G14" s="10"/>
    </row>
    <row r="15" spans="1:8" s="5" customFormat="1" ht="16.5" customHeight="1">
      <c r="B15" s="6"/>
      <c r="C15" s="12" t="s">
        <v>22</v>
      </c>
      <c r="D15" s="7"/>
      <c r="E15" s="9">
        <v>800000</v>
      </c>
      <c r="F15" s="9"/>
      <c r="G15" s="10"/>
    </row>
    <row r="16" spans="1:8" s="5" customFormat="1" ht="16.5" customHeight="1">
      <c r="B16" s="6"/>
      <c r="C16" s="12" t="s">
        <v>23</v>
      </c>
      <c r="D16" s="13"/>
      <c r="E16" s="16">
        <v>842000</v>
      </c>
      <c r="F16" s="15">
        <f>SUM(E15:E16)</f>
        <v>1642000</v>
      </c>
      <c r="G16" s="10"/>
      <c r="H16" s="14"/>
    </row>
    <row r="17" spans="2:8" s="5" customFormat="1" ht="16.5" customHeight="1">
      <c r="B17" s="6"/>
      <c r="C17" s="11" t="s">
        <v>47</v>
      </c>
      <c r="D17" s="7"/>
      <c r="E17" s="17"/>
      <c r="F17" s="15"/>
      <c r="G17" s="10"/>
      <c r="H17" s="14"/>
    </row>
    <row r="18" spans="2:8" s="5" customFormat="1" ht="16.5" customHeight="1">
      <c r="B18" s="6"/>
      <c r="C18" s="12" t="s">
        <v>54</v>
      </c>
      <c r="D18" s="9"/>
      <c r="E18" s="16"/>
      <c r="F18" s="16">
        <v>1455008</v>
      </c>
      <c r="G18" s="10"/>
      <c r="H18" s="14"/>
    </row>
    <row r="19" spans="2:8" s="5" customFormat="1" ht="16.5" customHeight="1">
      <c r="B19" s="6"/>
      <c r="C19" s="13" t="s">
        <v>14</v>
      </c>
      <c r="D19" s="13"/>
      <c r="E19" s="17"/>
      <c r="F19" s="18">
        <f>SUM(F13:F18)</f>
        <v>3777175</v>
      </c>
      <c r="G19" s="10"/>
    </row>
    <row r="20" spans="2:8" s="5" customFormat="1" ht="5" customHeight="1">
      <c r="B20" s="6"/>
      <c r="C20" s="6"/>
      <c r="D20" s="6"/>
      <c r="E20" s="6"/>
      <c r="F20" s="6"/>
      <c r="G20" s="10"/>
    </row>
    <row r="21" spans="2:8" s="5" customFormat="1" ht="16.5" customHeight="1">
      <c r="B21" s="10"/>
      <c r="C21" s="7" t="s">
        <v>15</v>
      </c>
      <c r="D21" s="7"/>
      <c r="E21" s="19"/>
      <c r="F21" s="10"/>
      <c r="G21" s="6"/>
    </row>
    <row r="22" spans="2:8" s="5" customFormat="1" ht="16.5" customHeight="1">
      <c r="B22" s="6"/>
      <c r="C22" s="11" t="s">
        <v>50</v>
      </c>
      <c r="D22" s="7"/>
      <c r="E22" s="8"/>
      <c r="F22" s="9"/>
      <c r="G22" s="10"/>
    </row>
    <row r="23" spans="2:8" s="5" customFormat="1" ht="16.5" customHeight="1">
      <c r="B23" s="10"/>
      <c r="C23" s="12" t="s">
        <v>16</v>
      </c>
      <c r="D23" s="13"/>
      <c r="E23" s="9">
        <v>56000</v>
      </c>
      <c r="F23" s="20"/>
      <c r="G23" s="6"/>
      <c r="H23" s="14" t="s">
        <v>9</v>
      </c>
    </row>
    <row r="24" spans="2:8" s="5" customFormat="1" ht="16.5" customHeight="1">
      <c r="B24" s="10"/>
      <c r="C24" s="12" t="s">
        <v>57</v>
      </c>
      <c r="D24" s="13"/>
      <c r="E24" s="16">
        <v>18690</v>
      </c>
      <c r="F24" s="9">
        <f>SUM(E23:E24)</f>
        <v>74690</v>
      </c>
      <c r="G24" s="6"/>
      <c r="H24" s="14"/>
    </row>
    <row r="25" spans="2:8" s="5" customFormat="1" ht="16.5" customHeight="1">
      <c r="B25" s="6"/>
      <c r="C25" s="11" t="s">
        <v>51</v>
      </c>
      <c r="D25" s="7"/>
      <c r="E25" s="8"/>
      <c r="F25" s="9"/>
      <c r="G25" s="10"/>
    </row>
    <row r="26" spans="2:8" s="5" customFormat="1" ht="16.5" customHeight="1">
      <c r="B26" s="10"/>
      <c r="C26" s="12" t="s">
        <v>53</v>
      </c>
      <c r="D26" s="13"/>
      <c r="E26" s="9"/>
      <c r="F26" s="16">
        <v>660500</v>
      </c>
      <c r="G26" s="6"/>
      <c r="H26" s="14" t="s">
        <v>9</v>
      </c>
    </row>
    <row r="27" spans="2:8" s="5" customFormat="1" ht="16.5" customHeight="1">
      <c r="B27" s="10"/>
      <c r="C27" s="13" t="s">
        <v>17</v>
      </c>
      <c r="D27" s="13"/>
      <c r="E27" s="15"/>
      <c r="F27" s="9">
        <f>F24+F26</f>
        <v>735190</v>
      </c>
      <c r="G27" s="6"/>
    </row>
    <row r="28" spans="2:8" s="5" customFormat="1" ht="5" customHeight="1">
      <c r="B28" s="10"/>
      <c r="C28" s="13"/>
      <c r="D28" s="13"/>
      <c r="E28" s="15"/>
      <c r="F28" s="9"/>
      <c r="G28" s="6"/>
    </row>
    <row r="29" spans="2:8" s="5" customFormat="1" ht="16.5" customHeight="1">
      <c r="B29" s="10"/>
      <c r="C29" s="7" t="s">
        <v>18</v>
      </c>
      <c r="D29" s="7"/>
      <c r="E29" s="15"/>
      <c r="F29" s="9"/>
      <c r="G29" s="6"/>
    </row>
    <row r="30" spans="2:8" s="5" customFormat="1" ht="16.5" customHeight="1">
      <c r="B30" s="10"/>
      <c r="C30" s="12" t="s">
        <v>19</v>
      </c>
      <c r="D30" s="13"/>
      <c r="E30" s="9">
        <v>2601585</v>
      </c>
      <c r="F30" s="21"/>
      <c r="G30" s="6"/>
    </row>
    <row r="31" spans="2:8" s="5" customFormat="1" ht="16.5" customHeight="1">
      <c r="B31" s="10"/>
      <c r="C31" s="12" t="s">
        <v>20</v>
      </c>
      <c r="D31" s="13"/>
      <c r="E31" s="16">
        <v>440400</v>
      </c>
      <c r="F31" s="21"/>
      <c r="G31" s="6"/>
    </row>
    <row r="32" spans="2:8" s="5" customFormat="1" ht="16.5" customHeight="1">
      <c r="B32" s="10"/>
      <c r="C32" s="13" t="s">
        <v>21</v>
      </c>
      <c r="D32" s="13"/>
      <c r="E32" s="20"/>
      <c r="F32" s="16">
        <f>SUM(E30:E31)</f>
        <v>3041985</v>
      </c>
      <c r="G32" s="6"/>
    </row>
    <row r="33" spans="2:8" s="5" customFormat="1" ht="16.5" customHeight="1">
      <c r="B33" s="10"/>
      <c r="C33" s="13" t="s">
        <v>31</v>
      </c>
      <c r="D33" s="13"/>
      <c r="E33" s="20"/>
      <c r="F33" s="18">
        <f>SUM(F27:F32)</f>
        <v>3777175</v>
      </c>
      <c r="G33" s="6"/>
    </row>
    <row r="34" spans="2:8" s="5" customFormat="1" ht="6.75" customHeight="1">
      <c r="B34" s="6"/>
      <c r="C34" s="6"/>
      <c r="D34" s="6"/>
      <c r="E34" s="6"/>
      <c r="F34" s="22"/>
      <c r="G34" s="6"/>
    </row>
    <row r="35" spans="2:8" s="5" customFormat="1" ht="7" customHeight="1">
      <c r="B35" s="23"/>
      <c r="C35" s="23"/>
      <c r="D35" s="23"/>
      <c r="E35" s="23"/>
      <c r="F35" s="23"/>
      <c r="G35" s="23"/>
    </row>
    <row r="36" spans="2:8" s="5" customFormat="1" ht="10" customHeight="1">
      <c r="B36" s="24"/>
      <c r="C36" s="24"/>
      <c r="D36" s="24"/>
      <c r="E36" s="24"/>
      <c r="F36" s="25"/>
      <c r="G36" s="24"/>
    </row>
    <row r="37" spans="2:8" ht="6.75" customHeight="1">
      <c r="B37" s="3"/>
      <c r="C37" s="3"/>
      <c r="D37" s="3"/>
      <c r="E37" s="3"/>
      <c r="F37" s="3"/>
      <c r="G37" s="3"/>
    </row>
    <row r="38" spans="2:8" ht="15" customHeight="1">
      <c r="B38" s="4" t="s">
        <v>55</v>
      </c>
      <c r="C38" s="4"/>
      <c r="D38" s="4"/>
      <c r="E38" s="4"/>
      <c r="F38" s="4"/>
      <c r="G38" s="4"/>
    </row>
    <row r="39" spans="2:8" ht="15" customHeight="1">
      <c r="B39" s="4" t="s">
        <v>10</v>
      </c>
      <c r="C39" s="4"/>
      <c r="D39" s="4"/>
      <c r="E39" s="4"/>
      <c r="F39" s="4"/>
      <c r="G39" s="4"/>
    </row>
    <row r="40" spans="2:8" ht="15" customHeight="1">
      <c r="B40" s="4" t="s">
        <v>4</v>
      </c>
      <c r="C40" s="4"/>
      <c r="D40" s="4"/>
      <c r="E40" s="4"/>
      <c r="F40" s="4"/>
      <c r="G40" s="4"/>
    </row>
    <row r="41" spans="2:8" ht="5.25" customHeight="1">
      <c r="B41" s="3"/>
      <c r="C41" s="3"/>
      <c r="D41" s="3"/>
      <c r="E41" s="3"/>
      <c r="F41" s="3"/>
      <c r="G41" s="3"/>
    </row>
    <row r="42" spans="2:8" s="5" customFormat="1" ht="16.5" customHeight="1">
      <c r="B42" s="6"/>
      <c r="C42" s="7" t="s">
        <v>11</v>
      </c>
      <c r="D42" s="7"/>
      <c r="E42" s="8"/>
      <c r="F42" s="9"/>
      <c r="G42" s="10"/>
    </row>
    <row r="43" spans="2:8" s="5" customFormat="1" ht="16.5" customHeight="1">
      <c r="B43" s="6"/>
      <c r="C43" s="11" t="s">
        <v>49</v>
      </c>
      <c r="D43" s="7"/>
      <c r="E43" s="8"/>
      <c r="F43" s="9"/>
      <c r="G43" s="10"/>
    </row>
    <row r="44" spans="2:8" s="5" customFormat="1" ht="16.5" customHeight="1">
      <c r="B44" s="6"/>
      <c r="C44" s="12" t="s">
        <v>12</v>
      </c>
      <c r="D44" s="13"/>
      <c r="E44" s="9">
        <v>78689</v>
      </c>
      <c r="F44" s="9"/>
      <c r="G44" s="10"/>
      <c r="H44" s="14"/>
    </row>
    <row r="45" spans="2:8" s="5" customFormat="1" ht="16.5" customHeight="1">
      <c r="B45" s="6"/>
      <c r="C45" s="12" t="s">
        <v>13</v>
      </c>
      <c r="D45" s="13"/>
      <c r="E45" s="15">
        <v>83442</v>
      </c>
      <c r="F45" s="15"/>
      <c r="G45" s="10"/>
      <c r="H45" s="14" t="s">
        <v>9</v>
      </c>
    </row>
    <row r="46" spans="2:8" s="5" customFormat="1" ht="16.5" customHeight="1">
      <c r="B46" s="6"/>
      <c r="C46" s="12" t="s">
        <v>30</v>
      </c>
      <c r="D46" s="13"/>
      <c r="E46" s="16">
        <v>510000</v>
      </c>
      <c r="F46" s="9">
        <f>SUM(E43:E46)</f>
        <v>672131</v>
      </c>
      <c r="G46" s="10"/>
      <c r="H46" s="14"/>
    </row>
    <row r="47" spans="2:8" s="5" customFormat="1" ht="16.5" customHeight="1">
      <c r="B47" s="6"/>
      <c r="C47" s="11" t="s">
        <v>52</v>
      </c>
      <c r="D47" s="7"/>
      <c r="E47" s="8"/>
      <c r="F47" s="9"/>
      <c r="G47" s="10"/>
    </row>
    <row r="48" spans="2:8" s="5" customFormat="1" ht="16.5" customHeight="1">
      <c r="B48" s="6"/>
      <c r="C48" s="12" t="s">
        <v>22</v>
      </c>
      <c r="D48" s="7"/>
      <c r="E48" s="9">
        <v>830000</v>
      </c>
      <c r="F48" s="9"/>
      <c r="G48" s="10"/>
    </row>
    <row r="49" spans="2:12" s="5" customFormat="1" ht="16.5" customHeight="1">
      <c r="B49" s="6"/>
      <c r="C49" s="12" t="s">
        <v>24</v>
      </c>
      <c r="D49" s="7"/>
      <c r="E49" s="15">
        <v>675000</v>
      </c>
      <c r="F49" s="9"/>
      <c r="G49" s="10"/>
    </row>
    <row r="50" spans="2:12" s="5" customFormat="1" ht="16.5" customHeight="1">
      <c r="B50" s="6"/>
      <c r="C50" s="12" t="s">
        <v>23</v>
      </c>
      <c r="D50" s="13"/>
      <c r="E50" s="16">
        <v>844000</v>
      </c>
      <c r="F50" s="15">
        <f>SUM(E48:E50)</f>
        <v>2349000</v>
      </c>
      <c r="G50" s="10"/>
      <c r="H50" s="14"/>
    </row>
    <row r="51" spans="2:12" s="5" customFormat="1" ht="16.5" customHeight="1">
      <c r="B51" s="6"/>
      <c r="C51" s="11" t="s">
        <v>48</v>
      </c>
      <c r="D51" s="7"/>
      <c r="E51" s="17"/>
      <c r="F51" s="15"/>
      <c r="G51" s="10"/>
      <c r="H51" s="14"/>
    </row>
    <row r="52" spans="2:12" s="5" customFormat="1" ht="16.5" customHeight="1">
      <c r="B52" s="6"/>
      <c r="C52" s="12" t="s">
        <v>54</v>
      </c>
      <c r="D52" s="9"/>
      <c r="E52" s="16"/>
      <c r="F52" s="16">
        <v>1215000</v>
      </c>
      <c r="G52" s="10"/>
      <c r="H52" s="14"/>
    </row>
    <row r="53" spans="2:12" s="5" customFormat="1" ht="16.5" customHeight="1">
      <c r="B53" s="6"/>
      <c r="C53" s="13" t="s">
        <v>14</v>
      </c>
      <c r="D53" s="13"/>
      <c r="E53" s="17"/>
      <c r="F53" s="18">
        <f>SUM(F46:F52)</f>
        <v>4236131</v>
      </c>
      <c r="G53" s="10"/>
    </row>
    <row r="54" spans="2:12" s="5" customFormat="1" ht="7.5" customHeight="1">
      <c r="B54" s="6"/>
      <c r="C54" s="6"/>
      <c r="D54" s="6"/>
      <c r="E54" s="6"/>
      <c r="F54" s="6"/>
      <c r="G54" s="10"/>
    </row>
    <row r="55" spans="2:12" s="5" customFormat="1" ht="16.5" customHeight="1">
      <c r="B55" s="10"/>
      <c r="C55" s="7" t="s">
        <v>15</v>
      </c>
      <c r="D55" s="7"/>
      <c r="E55" s="19"/>
      <c r="F55" s="10"/>
      <c r="G55" s="6"/>
    </row>
    <row r="56" spans="2:12" s="5" customFormat="1" ht="16.5" customHeight="1">
      <c r="B56" s="6"/>
      <c r="C56" s="11" t="s">
        <v>50</v>
      </c>
      <c r="D56" s="7"/>
      <c r="E56" s="8"/>
      <c r="F56" s="9"/>
      <c r="G56" s="10"/>
    </row>
    <row r="57" spans="2:12" s="5" customFormat="1" ht="16.5" customHeight="1">
      <c r="B57" s="10"/>
      <c r="C57" s="12" t="s">
        <v>16</v>
      </c>
      <c r="D57" s="13"/>
      <c r="E57" s="9">
        <v>272806</v>
      </c>
      <c r="F57" s="20"/>
      <c r="G57" s="6"/>
      <c r="H57" s="14" t="s">
        <v>9</v>
      </c>
    </row>
    <row r="58" spans="2:12" s="5" customFormat="1" ht="16.5" customHeight="1">
      <c r="B58" s="10"/>
      <c r="C58" s="12" t="s">
        <v>57</v>
      </c>
      <c r="D58" s="13"/>
      <c r="E58" s="16">
        <v>19435</v>
      </c>
      <c r="F58" s="9">
        <f>SUM(E57:E58)</f>
        <v>292241</v>
      </c>
      <c r="G58" s="6"/>
      <c r="H58" s="14"/>
    </row>
    <row r="59" spans="2:12" s="5" customFormat="1" ht="16.5" customHeight="1">
      <c r="B59" s="6"/>
      <c r="C59" s="11" t="s">
        <v>51</v>
      </c>
      <c r="D59" s="7"/>
      <c r="E59" s="8"/>
      <c r="F59" s="9"/>
      <c r="G59" s="10"/>
    </row>
    <row r="60" spans="2:12" s="5" customFormat="1" ht="16.5" customHeight="1">
      <c r="B60" s="10"/>
      <c r="C60" s="12" t="s">
        <v>53</v>
      </c>
      <c r="D60" s="13"/>
      <c r="E60" s="9"/>
      <c r="F60" s="16">
        <v>645000</v>
      </c>
      <c r="G60" s="6"/>
      <c r="H60" s="14" t="s">
        <v>9</v>
      </c>
    </row>
    <row r="61" spans="2:12" s="5" customFormat="1" ht="16.5" customHeight="1">
      <c r="B61" s="10"/>
      <c r="C61" s="13" t="s">
        <v>17</v>
      </c>
      <c r="D61" s="13"/>
      <c r="E61" s="15"/>
      <c r="F61" s="9">
        <f>F58+F60</f>
        <v>937241</v>
      </c>
      <c r="G61" s="6"/>
    </row>
    <row r="62" spans="2:12" s="5" customFormat="1" ht="7" customHeight="1">
      <c r="B62" s="10"/>
      <c r="C62" s="26"/>
      <c r="D62" s="13"/>
      <c r="E62" s="15"/>
      <c r="F62" s="9"/>
      <c r="G62" s="6"/>
    </row>
    <row r="63" spans="2:12" s="5" customFormat="1" ht="16.5" customHeight="1">
      <c r="B63" s="10"/>
      <c r="C63" s="7" t="s">
        <v>18</v>
      </c>
      <c r="D63" s="7"/>
      <c r="E63" s="15"/>
      <c r="F63" s="9"/>
      <c r="G63" s="6"/>
    </row>
    <row r="64" spans="2:12" s="5" customFormat="1" ht="16.5" customHeight="1">
      <c r="B64" s="10"/>
      <c r="C64" s="12" t="s">
        <v>19</v>
      </c>
      <c r="D64" s="13"/>
      <c r="E64" s="9">
        <f>E30</f>
        <v>2601585</v>
      </c>
      <c r="F64" s="21"/>
      <c r="G64" s="6"/>
      <c r="L64" s="27"/>
    </row>
    <row r="65" spans="2:7" s="5" customFormat="1" ht="16.5" customHeight="1">
      <c r="B65" s="10"/>
      <c r="C65" s="12" t="s">
        <v>20</v>
      </c>
      <c r="D65" s="13"/>
      <c r="E65" s="15">
        <f>E31+F97</f>
        <v>722305</v>
      </c>
      <c r="F65" s="21"/>
      <c r="G65" s="6"/>
    </row>
    <row r="66" spans="2:7" s="5" customFormat="1" ht="16.5" customHeight="1">
      <c r="B66" s="10"/>
      <c r="C66" s="12" t="s">
        <v>58</v>
      </c>
      <c r="D66" s="13"/>
      <c r="E66" s="16">
        <v>-25000</v>
      </c>
      <c r="F66" s="21"/>
      <c r="G66" s="6"/>
    </row>
    <row r="67" spans="2:7" s="5" customFormat="1" ht="16.5" customHeight="1">
      <c r="B67" s="10"/>
      <c r="C67" s="13" t="s">
        <v>21</v>
      </c>
      <c r="D67" s="13"/>
      <c r="E67" s="20"/>
      <c r="F67" s="16">
        <f>SUM(E64:E66)</f>
        <v>3298890</v>
      </c>
      <c r="G67" s="6"/>
    </row>
    <row r="68" spans="2:7" s="5" customFormat="1" ht="16.5" customHeight="1">
      <c r="B68" s="10"/>
      <c r="C68" s="13" t="s">
        <v>32</v>
      </c>
      <c r="D68" s="13"/>
      <c r="E68" s="20"/>
      <c r="F68" s="18">
        <f>SUM(F61:F67)</f>
        <v>4236131</v>
      </c>
      <c r="G68" s="6"/>
    </row>
    <row r="69" spans="2:7" s="5" customFormat="1" ht="5.25" customHeight="1">
      <c r="B69" s="6"/>
      <c r="C69" s="6"/>
      <c r="D69" s="6"/>
      <c r="E69" s="6"/>
      <c r="F69" s="22"/>
      <c r="G69" s="6"/>
    </row>
    <row r="70" spans="2:7" ht="7" customHeight="1">
      <c r="B70" s="28"/>
      <c r="C70" s="28"/>
      <c r="D70" s="28"/>
      <c r="E70" s="28"/>
      <c r="F70" s="28"/>
      <c r="G70" s="28"/>
    </row>
    <row r="77" spans="2:7" ht="11" customHeight="1"/>
    <row r="78" spans="2:7" ht="6.75" customHeight="1">
      <c r="B78" s="3"/>
      <c r="C78" s="3"/>
      <c r="D78" s="3"/>
      <c r="E78" s="3"/>
      <c r="F78" s="3"/>
      <c r="G78" s="3"/>
    </row>
    <row r="79" spans="2:7" ht="15" customHeight="1">
      <c r="B79" s="4" t="s">
        <v>55</v>
      </c>
      <c r="C79" s="4"/>
      <c r="D79" s="4"/>
      <c r="E79" s="4"/>
      <c r="F79" s="4"/>
      <c r="G79" s="4"/>
    </row>
    <row r="80" spans="2:7" ht="15" customHeight="1">
      <c r="B80" s="4" t="s">
        <v>33</v>
      </c>
      <c r="C80" s="4"/>
      <c r="D80" s="4"/>
      <c r="E80" s="4"/>
      <c r="F80" s="4"/>
      <c r="G80" s="4"/>
    </row>
    <row r="81" spans="2:8" ht="15" customHeight="1">
      <c r="B81" s="4" t="s">
        <v>59</v>
      </c>
      <c r="C81" s="4"/>
      <c r="D81" s="4"/>
      <c r="E81" s="4"/>
      <c r="F81" s="4"/>
      <c r="G81" s="4"/>
    </row>
    <row r="82" spans="2:8" ht="5.25" customHeight="1">
      <c r="B82" s="3"/>
      <c r="C82" s="3"/>
      <c r="D82" s="3"/>
      <c r="E82" s="3"/>
      <c r="F82" s="3"/>
      <c r="G82" s="3"/>
    </row>
    <row r="83" spans="2:8" s="5" customFormat="1" ht="16.5" customHeight="1">
      <c r="B83" s="6"/>
      <c r="C83" s="7" t="s">
        <v>60</v>
      </c>
      <c r="D83" s="7"/>
      <c r="E83" s="8"/>
      <c r="F83" s="9"/>
      <c r="G83" s="10"/>
    </row>
    <row r="84" spans="2:8" s="5" customFormat="1" ht="16.5" customHeight="1">
      <c r="B84" s="6"/>
      <c r="C84" s="29" t="s">
        <v>35</v>
      </c>
      <c r="D84" s="13"/>
      <c r="E84" s="9"/>
      <c r="F84" s="9">
        <v>2000900</v>
      </c>
      <c r="G84" s="10"/>
      <c r="H84" s="14"/>
    </row>
    <row r="85" spans="2:8" s="5" customFormat="1" ht="16.5" customHeight="1">
      <c r="B85" s="6"/>
      <c r="C85" s="7" t="s">
        <v>36</v>
      </c>
      <c r="D85" s="13"/>
      <c r="E85" s="15"/>
      <c r="F85" s="15"/>
      <c r="G85" s="10"/>
      <c r="H85" s="14" t="s">
        <v>9</v>
      </c>
    </row>
    <row r="86" spans="2:8" s="5" customFormat="1" ht="16.5" customHeight="1">
      <c r="B86" s="6"/>
      <c r="C86" s="29" t="s">
        <v>37</v>
      </c>
      <c r="D86" s="13"/>
      <c r="E86" s="9">
        <v>800500</v>
      </c>
      <c r="F86" s="9"/>
      <c r="G86" s="10"/>
      <c r="H86" s="14"/>
    </row>
    <row r="87" spans="2:8" s="5" customFormat="1" ht="16.5" customHeight="1">
      <c r="B87" s="6"/>
      <c r="C87" s="29" t="s">
        <v>38</v>
      </c>
      <c r="D87" s="7"/>
      <c r="E87" s="15">
        <v>244700</v>
      </c>
      <c r="F87" s="9"/>
      <c r="G87" s="10"/>
    </row>
    <row r="88" spans="2:8" s="5" customFormat="1" ht="16.5" customHeight="1">
      <c r="B88" s="6"/>
      <c r="C88" s="29" t="s">
        <v>39</v>
      </c>
      <c r="D88" s="7"/>
      <c r="E88" s="15">
        <v>675000</v>
      </c>
      <c r="F88" s="9"/>
      <c r="G88" s="10"/>
    </row>
    <row r="89" spans="2:8" s="5" customFormat="1" ht="16.5" customHeight="1">
      <c r="B89" s="6"/>
      <c r="C89" s="29" t="s">
        <v>3</v>
      </c>
      <c r="D89" s="7"/>
      <c r="E89" s="15">
        <v>40000</v>
      </c>
      <c r="F89" s="9"/>
      <c r="G89" s="10"/>
    </row>
    <row r="90" spans="2:8" s="5" customFormat="1" ht="16.5" customHeight="1">
      <c r="B90" s="6"/>
      <c r="C90" s="29" t="s">
        <v>43</v>
      </c>
      <c r="D90" s="7"/>
      <c r="E90" s="9"/>
      <c r="F90" s="9"/>
      <c r="G90" s="10"/>
    </row>
    <row r="91" spans="2:8" s="5" customFormat="1" ht="16.5" customHeight="1">
      <c r="B91" s="6"/>
      <c r="C91" s="12" t="s">
        <v>44</v>
      </c>
      <c r="D91" s="9">
        <v>53000</v>
      </c>
      <c r="E91" s="9"/>
      <c r="F91" s="9"/>
      <c r="G91" s="10"/>
    </row>
    <row r="92" spans="2:8" s="5" customFormat="1" ht="16.5" customHeight="1">
      <c r="B92" s="6"/>
      <c r="C92" s="12" t="s">
        <v>2</v>
      </c>
      <c r="D92" s="15">
        <v>80000</v>
      </c>
      <c r="E92" s="9"/>
      <c r="F92" s="9"/>
      <c r="G92" s="10"/>
    </row>
    <row r="93" spans="2:8" s="5" customFormat="1" ht="16.5" customHeight="1">
      <c r="B93" s="6"/>
      <c r="C93" s="12" t="s">
        <v>46</v>
      </c>
      <c r="D93" s="15">
        <v>10000</v>
      </c>
      <c r="E93" s="15"/>
      <c r="F93" s="9"/>
      <c r="G93" s="10"/>
    </row>
    <row r="94" spans="2:8" s="5" customFormat="1" ht="16.5" customHeight="1">
      <c r="B94" s="6"/>
      <c r="C94" s="12" t="s">
        <v>45</v>
      </c>
      <c r="D94" s="16">
        <v>50000</v>
      </c>
      <c r="E94" s="16">
        <f>SUM(D91:D94)*-1</f>
        <v>-193000</v>
      </c>
      <c r="F94" s="16">
        <f>SUM(E86:E94)</f>
        <v>1567200</v>
      </c>
      <c r="G94" s="10"/>
    </row>
    <row r="95" spans="2:8" s="5" customFormat="1" ht="16.5" customHeight="1">
      <c r="B95" s="6"/>
      <c r="C95" s="7" t="s">
        <v>40</v>
      </c>
      <c r="D95" s="13"/>
      <c r="E95" s="9"/>
      <c r="F95" s="9">
        <f>F84-F94</f>
        <v>433700</v>
      </c>
      <c r="G95" s="10"/>
      <c r="H95" s="14"/>
    </row>
    <row r="96" spans="2:8" s="5" customFormat="1" ht="16.5" customHeight="1">
      <c r="B96" s="6"/>
      <c r="C96" s="29" t="s">
        <v>41</v>
      </c>
      <c r="D96" s="7"/>
      <c r="E96" s="17"/>
      <c r="F96" s="16">
        <f>F95*0.35</f>
        <v>151795</v>
      </c>
      <c r="G96" s="10"/>
      <c r="H96" s="14"/>
    </row>
    <row r="97" spans="2:8" s="5" customFormat="1" ht="16.5" customHeight="1">
      <c r="B97" s="6"/>
      <c r="C97" s="7" t="s">
        <v>42</v>
      </c>
      <c r="D97" s="7"/>
      <c r="E97" s="17"/>
      <c r="F97" s="15">
        <f>F95-F96</f>
        <v>281905</v>
      </c>
      <c r="G97" s="10"/>
      <c r="H97" s="14"/>
    </row>
    <row r="98" spans="2:8" s="5" customFormat="1" ht="16.5" customHeight="1">
      <c r="B98" s="6"/>
      <c r="C98" s="29" t="s">
        <v>25</v>
      </c>
      <c r="D98" s="7"/>
      <c r="E98" s="17"/>
      <c r="F98" s="16">
        <v>-25000</v>
      </c>
      <c r="G98" s="10"/>
      <c r="H98" s="14"/>
    </row>
    <row r="99" spans="2:8" s="5" customFormat="1" ht="16.5" customHeight="1">
      <c r="B99" s="6"/>
      <c r="C99" s="7" t="s">
        <v>42</v>
      </c>
      <c r="D99" s="9"/>
      <c r="E99" s="16"/>
      <c r="F99" s="18">
        <f>F97+F98</f>
        <v>256905</v>
      </c>
      <c r="G99" s="10"/>
      <c r="H99" s="14"/>
    </row>
    <row r="100" spans="2:8" s="5" customFormat="1" ht="5.25" customHeight="1">
      <c r="B100" s="6"/>
      <c r="C100" s="6"/>
      <c r="D100" s="6"/>
      <c r="E100" s="6"/>
      <c r="F100" s="22"/>
      <c r="G100" s="6"/>
    </row>
    <row r="101" spans="2:8" ht="7" customHeight="1">
      <c r="B101" s="23"/>
      <c r="C101" s="23"/>
      <c r="D101" s="23"/>
      <c r="E101" s="23"/>
      <c r="F101" s="23"/>
      <c r="G101" s="23"/>
    </row>
  </sheetData>
  <mergeCells count="11">
    <mergeCell ref="A1:H1"/>
    <mergeCell ref="A2:H2"/>
    <mergeCell ref="B38:G38"/>
    <mergeCell ref="B39:G39"/>
    <mergeCell ref="B6:G6"/>
    <mergeCell ref="B7:G7"/>
    <mergeCell ref="B5:G5"/>
    <mergeCell ref="B40:G40"/>
    <mergeCell ref="B79:G79"/>
    <mergeCell ref="B80:G80"/>
    <mergeCell ref="B81:G81"/>
  </mergeCells>
  <phoneticPr fontId="2" type="noConversion"/>
  <pageMargins left="0.75" right="0.75" top="1.75" bottom="1" header="0.75" footer="0.5"/>
  <pageSetup orientation="portrait"/>
  <headerFooter alignWithMargins="0">
    <oddHeader>&amp;L&amp;"Arial,Bold"&amp;20 &amp;R&amp;"Myriad Web Pro,Bold"&amp;20I-09.06</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showGridLines="0" zoomScaleNormal="100" workbookViewId="0">
      <selection sqref="A1:G1"/>
    </sheetView>
  </sheetViews>
  <sheetFormatPr baseColWidth="10" defaultColWidth="8.83203125" defaultRowHeight="14"/>
  <cols>
    <col min="1" max="1" width="3.83203125" style="2" customWidth="1"/>
    <col min="2" max="2" width="10.33203125" style="2" customWidth="1"/>
    <col min="3" max="3" width="36.33203125" style="2" customWidth="1"/>
    <col min="4" max="4" width="2" style="2" customWidth="1"/>
    <col min="5" max="6" width="12.5" style="2" customWidth="1"/>
    <col min="7" max="7" width="4.83203125" style="2" customWidth="1"/>
    <col min="8" max="8" width="0.33203125" style="2" customWidth="1"/>
    <col min="9" max="16384" width="8.83203125" style="2"/>
  </cols>
  <sheetData>
    <row r="1" spans="1:7" ht="66" customHeight="1">
      <c r="A1" s="1" t="s">
        <v>28</v>
      </c>
      <c r="B1" s="1"/>
      <c r="C1" s="1"/>
      <c r="D1" s="1"/>
      <c r="E1" s="1"/>
      <c r="F1" s="1"/>
      <c r="G1" s="1"/>
    </row>
    <row r="2" spans="1:7" ht="21" customHeight="1">
      <c r="A2" s="30"/>
      <c r="B2" s="31" t="s">
        <v>34</v>
      </c>
      <c r="C2" s="31"/>
      <c r="D2" s="31"/>
      <c r="E2" s="31"/>
      <c r="F2" s="31"/>
      <c r="G2" s="32"/>
    </row>
    <row r="3" spans="1:7" s="5" customFormat="1" ht="18" customHeight="1">
      <c r="B3" s="33" t="s">
        <v>5</v>
      </c>
      <c r="C3" s="33" t="s">
        <v>6</v>
      </c>
      <c r="D3" s="34"/>
      <c r="E3" s="33" t="s">
        <v>7</v>
      </c>
      <c r="F3" s="33" t="s">
        <v>8</v>
      </c>
      <c r="G3" s="35"/>
    </row>
    <row r="4" spans="1:7" s="5" customFormat="1" ht="16" customHeight="1">
      <c r="B4" s="36"/>
      <c r="C4" s="37"/>
      <c r="D4" s="38"/>
      <c r="E4" s="39"/>
      <c r="F4" s="39"/>
      <c r="G4" s="40"/>
    </row>
    <row r="5" spans="1:7" s="5" customFormat="1" ht="16" customHeight="1">
      <c r="B5" s="36"/>
      <c r="C5" s="41"/>
      <c r="D5" s="42"/>
      <c r="E5" s="39"/>
      <c r="F5" s="39"/>
    </row>
    <row r="6" spans="1:7" s="5" customFormat="1" ht="35.25" customHeight="1">
      <c r="B6" s="36"/>
      <c r="C6" s="43"/>
      <c r="D6" s="38"/>
      <c r="E6" s="39"/>
      <c r="F6" s="39"/>
      <c r="G6" s="40"/>
    </row>
    <row r="7" spans="1:7" s="5" customFormat="1" ht="16" customHeight="1">
      <c r="B7" s="36"/>
      <c r="C7" s="44"/>
      <c r="D7" s="38"/>
      <c r="E7" s="39"/>
      <c r="F7" s="39"/>
    </row>
    <row r="8" spans="1:7" s="5" customFormat="1" ht="16" customHeight="1">
      <c r="B8" s="36"/>
      <c r="C8" s="37"/>
      <c r="D8" s="38"/>
      <c r="E8" s="39"/>
      <c r="F8" s="39"/>
      <c r="G8" s="32"/>
    </row>
    <row r="9" spans="1:7" s="5" customFormat="1" ht="16" customHeight="1">
      <c r="B9" s="36"/>
      <c r="C9" s="41"/>
      <c r="D9" s="38"/>
      <c r="E9" s="39"/>
      <c r="F9" s="39"/>
      <c r="G9" s="32"/>
    </row>
    <row r="10" spans="1:7" s="5" customFormat="1" ht="35.25" customHeight="1">
      <c r="B10" s="36"/>
      <c r="C10" s="43"/>
      <c r="D10" s="38"/>
      <c r="E10" s="39"/>
      <c r="F10" s="39"/>
      <c r="G10" s="32"/>
    </row>
    <row r="11" spans="1:7" s="5" customFormat="1" ht="9.75" customHeight="1">
      <c r="B11" s="36"/>
      <c r="C11" s="44"/>
      <c r="D11" s="38"/>
      <c r="E11" s="39"/>
      <c r="F11" s="39"/>
    </row>
    <row r="12" spans="1:7" s="5" customFormat="1" ht="7" customHeight="1">
      <c r="B12" s="45"/>
      <c r="C12" s="46"/>
      <c r="D12" s="46"/>
      <c r="E12" s="46"/>
      <c r="F12" s="47"/>
    </row>
    <row r="13" spans="1:7" ht="12" customHeight="1">
      <c r="A13" s="48"/>
      <c r="B13" s="48"/>
      <c r="C13" s="48"/>
      <c r="D13" s="48"/>
      <c r="E13" s="48"/>
      <c r="F13" s="48"/>
      <c r="G13" s="48"/>
    </row>
    <row r="14" spans="1:7" ht="99" customHeight="1">
      <c r="A14" s="1" t="s">
        <v>29</v>
      </c>
      <c r="B14" s="1"/>
      <c r="C14" s="1"/>
      <c r="D14" s="1"/>
      <c r="E14" s="1"/>
      <c r="F14" s="1"/>
      <c r="G14" s="1"/>
    </row>
    <row r="15" spans="1:7" ht="21" customHeight="1">
      <c r="A15" s="30"/>
      <c r="B15" s="31" t="s">
        <v>34</v>
      </c>
      <c r="C15" s="31"/>
      <c r="D15" s="31"/>
      <c r="E15" s="31"/>
      <c r="F15" s="31"/>
      <c r="G15" s="32"/>
    </row>
    <row r="16" spans="1:7" s="5" customFormat="1" ht="18" customHeight="1">
      <c r="B16" s="33" t="s">
        <v>5</v>
      </c>
      <c r="C16" s="33" t="s">
        <v>6</v>
      </c>
      <c r="D16" s="34"/>
      <c r="E16" s="33" t="s">
        <v>7</v>
      </c>
      <c r="F16" s="33" t="s">
        <v>8</v>
      </c>
      <c r="G16" s="35"/>
    </row>
    <row r="17" spans="1:7" s="5" customFormat="1" ht="16" customHeight="1">
      <c r="B17" s="36"/>
      <c r="C17" s="37"/>
      <c r="D17" s="38"/>
      <c r="E17" s="39"/>
      <c r="F17" s="39"/>
      <c r="G17" s="40"/>
    </row>
    <row r="18" spans="1:7" s="5" customFormat="1" ht="16" customHeight="1">
      <c r="B18" s="36"/>
      <c r="C18" s="41"/>
      <c r="D18" s="42"/>
      <c r="E18" s="39"/>
      <c r="F18" s="39"/>
    </row>
    <row r="19" spans="1:7" s="5" customFormat="1" ht="35.25" customHeight="1">
      <c r="B19" s="36"/>
      <c r="C19" s="43"/>
      <c r="D19" s="38"/>
      <c r="E19" s="39"/>
      <c r="F19" s="39"/>
      <c r="G19" s="40"/>
    </row>
    <row r="20" spans="1:7" s="5" customFormat="1" ht="16" customHeight="1">
      <c r="B20" s="36"/>
      <c r="C20" s="44"/>
      <c r="D20" s="38"/>
      <c r="E20" s="39"/>
      <c r="F20" s="39"/>
    </row>
    <row r="21" spans="1:7" s="5" customFormat="1" ht="16" customHeight="1">
      <c r="B21" s="36"/>
      <c r="C21" s="37"/>
      <c r="D21" s="38"/>
      <c r="E21" s="39"/>
      <c r="F21" s="39"/>
      <c r="G21" s="32"/>
    </row>
    <row r="22" spans="1:7" s="5" customFormat="1" ht="16" customHeight="1">
      <c r="B22" s="36"/>
      <c r="C22" s="41"/>
      <c r="D22" s="38"/>
      <c r="E22" s="39"/>
      <c r="F22" s="39"/>
      <c r="G22" s="32"/>
    </row>
    <row r="23" spans="1:7" s="5" customFormat="1" ht="35.25" customHeight="1">
      <c r="B23" s="36"/>
      <c r="C23" s="43"/>
      <c r="D23" s="38"/>
      <c r="E23" s="39"/>
      <c r="F23" s="39"/>
      <c r="G23" s="32"/>
    </row>
    <row r="24" spans="1:7" s="5" customFormat="1" ht="9.75" customHeight="1">
      <c r="B24" s="36"/>
      <c r="C24" s="44"/>
      <c r="D24" s="38"/>
      <c r="E24" s="39"/>
      <c r="F24" s="39"/>
    </row>
    <row r="25" spans="1:7" s="5" customFormat="1" ht="7" customHeight="1">
      <c r="B25" s="45"/>
      <c r="C25" s="46"/>
      <c r="D25" s="46"/>
      <c r="E25" s="46"/>
      <c r="F25" s="47"/>
    </row>
    <row r="26" spans="1:7" ht="16" customHeight="1"/>
    <row r="27" spans="1:7" ht="102.75" customHeight="1">
      <c r="A27" s="1" t="s">
        <v>26</v>
      </c>
      <c r="B27" s="1"/>
      <c r="C27" s="1"/>
      <c r="D27" s="1"/>
      <c r="E27" s="1"/>
      <c r="F27" s="1"/>
      <c r="G27" s="1"/>
    </row>
    <row r="28" spans="1:7" ht="21" customHeight="1">
      <c r="A28" s="30"/>
      <c r="B28" s="31" t="s">
        <v>34</v>
      </c>
      <c r="C28" s="31"/>
      <c r="D28" s="31"/>
      <c r="E28" s="31"/>
      <c r="F28" s="31"/>
      <c r="G28" s="32"/>
    </row>
    <row r="29" spans="1:7" s="5" customFormat="1" ht="18" customHeight="1">
      <c r="B29" s="33" t="s">
        <v>5</v>
      </c>
      <c r="C29" s="33" t="s">
        <v>6</v>
      </c>
      <c r="D29" s="34"/>
      <c r="E29" s="33" t="s">
        <v>7</v>
      </c>
      <c r="F29" s="33" t="s">
        <v>8</v>
      </c>
      <c r="G29" s="35"/>
    </row>
    <row r="30" spans="1:7" s="5" customFormat="1" ht="18" customHeight="1">
      <c r="B30" s="36"/>
      <c r="C30" s="37"/>
      <c r="D30" s="38"/>
      <c r="E30" s="39"/>
      <c r="F30" s="39"/>
      <c r="G30" s="40"/>
    </row>
    <row r="31" spans="1:7" s="5" customFormat="1" ht="18" customHeight="1">
      <c r="B31" s="36"/>
      <c r="C31" s="41"/>
      <c r="D31" s="42"/>
      <c r="E31" s="39"/>
      <c r="F31" s="39"/>
    </row>
    <row r="32" spans="1:7" s="5" customFormat="1" ht="35.25" customHeight="1">
      <c r="B32" s="36"/>
      <c r="C32" s="43"/>
      <c r="D32" s="38"/>
      <c r="E32" s="39"/>
      <c r="F32" s="39"/>
      <c r="G32" s="40"/>
    </row>
    <row r="33" spans="1:7" s="5" customFormat="1" ht="18" customHeight="1">
      <c r="B33" s="36"/>
      <c r="C33" s="44"/>
      <c r="D33" s="38"/>
      <c r="E33" s="39"/>
      <c r="F33" s="39"/>
    </row>
    <row r="34" spans="1:7" s="5" customFormat="1" ht="18" customHeight="1">
      <c r="B34" s="36"/>
      <c r="C34" s="37"/>
      <c r="D34" s="38"/>
      <c r="E34" s="39"/>
      <c r="F34" s="39"/>
      <c r="G34" s="32"/>
    </row>
    <row r="35" spans="1:7" s="5" customFormat="1" ht="18" customHeight="1">
      <c r="B35" s="36"/>
      <c r="C35" s="41"/>
      <c r="D35" s="38"/>
      <c r="E35" s="39"/>
      <c r="F35" s="39"/>
      <c r="G35" s="32"/>
    </row>
    <row r="36" spans="1:7" s="5" customFormat="1" ht="35.25" customHeight="1">
      <c r="B36" s="36"/>
      <c r="C36" s="43"/>
      <c r="D36" s="38"/>
      <c r="E36" s="39"/>
      <c r="F36" s="39"/>
      <c r="G36" s="32"/>
    </row>
    <row r="37" spans="1:7" s="5" customFormat="1" ht="9.75" customHeight="1">
      <c r="B37" s="36"/>
      <c r="C37" s="44"/>
      <c r="D37" s="38"/>
      <c r="E37" s="39"/>
      <c r="F37" s="39"/>
    </row>
    <row r="38" spans="1:7" s="5" customFormat="1" ht="9.75" customHeight="1">
      <c r="B38" s="45"/>
      <c r="C38" s="46"/>
      <c r="D38" s="46"/>
      <c r="E38" s="46"/>
      <c r="F38" s="47"/>
    </row>
    <row r="39" spans="1:7" s="5" customFormat="1" ht="18" customHeight="1">
      <c r="B39" s="49"/>
      <c r="C39" s="50"/>
      <c r="D39" s="50"/>
      <c r="E39" s="50"/>
      <c r="F39" s="50"/>
    </row>
    <row r="40" spans="1:7" ht="92.25" customHeight="1">
      <c r="A40" s="1" t="s">
        <v>27</v>
      </c>
      <c r="B40" s="1"/>
      <c r="C40" s="1"/>
      <c r="D40" s="1"/>
      <c r="E40" s="1"/>
      <c r="F40" s="1"/>
      <c r="G40" s="1"/>
    </row>
    <row r="41" spans="1:7" ht="21" customHeight="1">
      <c r="A41" s="30"/>
      <c r="B41" s="31" t="s">
        <v>34</v>
      </c>
      <c r="C41" s="31"/>
      <c r="D41" s="31"/>
      <c r="E41" s="31"/>
      <c r="F41" s="31"/>
      <c r="G41" s="32"/>
    </row>
    <row r="42" spans="1:7" s="5" customFormat="1" ht="18" customHeight="1">
      <c r="B42" s="33" t="s">
        <v>5</v>
      </c>
      <c r="C42" s="33" t="s">
        <v>6</v>
      </c>
      <c r="D42" s="34"/>
      <c r="E42" s="33" t="s">
        <v>7</v>
      </c>
      <c r="F42" s="33" t="s">
        <v>8</v>
      </c>
      <c r="G42" s="35"/>
    </row>
    <row r="43" spans="1:7" s="5" customFormat="1" ht="18" customHeight="1">
      <c r="B43" s="36"/>
      <c r="C43" s="37"/>
      <c r="D43" s="38"/>
      <c r="E43" s="39"/>
      <c r="F43" s="39"/>
      <c r="G43" s="40"/>
    </row>
    <row r="44" spans="1:7" s="5" customFormat="1" ht="18" customHeight="1">
      <c r="B44" s="36"/>
      <c r="C44" s="37"/>
      <c r="D44" s="42"/>
      <c r="E44" s="39"/>
      <c r="F44" s="39"/>
    </row>
    <row r="45" spans="1:7" s="5" customFormat="1" ht="18" customHeight="1">
      <c r="B45" s="36"/>
      <c r="C45" s="41"/>
      <c r="D45" s="42"/>
      <c r="E45" s="39"/>
      <c r="F45" s="39"/>
    </row>
    <row r="46" spans="1:7" s="5" customFormat="1" ht="35.25" customHeight="1">
      <c r="B46" s="36"/>
      <c r="C46" s="43"/>
      <c r="D46" s="38"/>
      <c r="E46" s="39"/>
      <c r="F46" s="39"/>
      <c r="G46" s="40"/>
    </row>
    <row r="47" spans="1:7" s="5" customFormat="1" ht="9.75" customHeight="1">
      <c r="B47" s="36"/>
      <c r="C47" s="44"/>
      <c r="D47" s="38"/>
      <c r="E47" s="39"/>
      <c r="F47" s="39"/>
    </row>
    <row r="48" spans="1:7" ht="7" customHeight="1">
      <c r="B48" s="51"/>
      <c r="C48" s="52"/>
      <c r="D48" s="52"/>
      <c r="E48" s="52"/>
      <c r="F48" s="53"/>
    </row>
  </sheetData>
  <mergeCells count="8">
    <mergeCell ref="B41:F41"/>
    <mergeCell ref="A1:G1"/>
    <mergeCell ref="A14:G14"/>
    <mergeCell ref="A27:G27"/>
    <mergeCell ref="A40:G40"/>
    <mergeCell ref="B2:F2"/>
    <mergeCell ref="B28:F28"/>
    <mergeCell ref="B15:F15"/>
  </mergeCells>
  <phoneticPr fontId="2" type="noConversion"/>
  <pageMargins left="0.75" right="0.75" top="1.75" bottom="1" header="0.75" footer="0.5"/>
  <pageSetup orientation="portrait"/>
  <headerFooter alignWithMargins="0">
    <oddHeader>&amp;L&amp;"Myriad Web Pro,Bold"&amp;12Name:
Date:                            Section: &amp;R&amp;"Myriad Web Pro,Bold"&amp;20I-09.06</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2013-02-28T19:47:46Z</cp:lastPrinted>
  <dcterms:created xsi:type="dcterms:W3CDTF">2007-01-29T16:43:50Z</dcterms:created>
  <dcterms:modified xsi:type="dcterms:W3CDTF">2020-06-12T15:29:35Z</dcterms:modified>
</cp:coreProperties>
</file>